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firstSheet="1" activeTab="1"/>
  </bookViews>
  <sheets>
    <sheet name="JUNIO" sheetId="1" r:id="rId1"/>
    <sheet name="FEBRERO   2024" sheetId="12" r:id="rId2"/>
  </sheets>
  <definedNames>
    <definedName name="_xlnm._FilterDatabase" localSheetId="1" hidden="1">'FEBRERO   2024'!$A$13:$I$187</definedName>
    <definedName name="_xlnm.Print_Area" localSheetId="1">'FEBRERO   2024'!$A$1:$I$197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 i="12" l="1"/>
  <c r="G44" i="12"/>
  <c r="G45" i="12"/>
  <c r="G46" i="12"/>
  <c r="G47" i="12"/>
  <c r="G48" i="12"/>
  <c r="G49" i="12"/>
  <c r="G50" i="12"/>
  <c r="G51" i="12"/>
  <c r="G52" i="12"/>
  <c r="G53" i="12"/>
  <c r="G54" i="12"/>
  <c r="G55" i="12"/>
  <c r="G56" i="12"/>
  <c r="G57" i="12"/>
  <c r="G58" i="12"/>
  <c r="G60" i="12"/>
  <c r="G61" i="12"/>
  <c r="G62" i="12"/>
  <c r="G63" i="12"/>
  <c r="G64" i="12"/>
  <c r="G65" i="12"/>
  <c r="G66" i="12"/>
  <c r="G67" i="12"/>
  <c r="G68" i="12"/>
  <c r="G69" i="12"/>
  <c r="G70" i="12"/>
  <c r="G71" i="12"/>
  <c r="G72" i="12"/>
  <c r="G73" i="12"/>
  <c r="G74" i="12"/>
  <c r="G75" i="12"/>
  <c r="G76" i="12"/>
  <c r="G77" i="12"/>
  <c r="G79" i="12"/>
  <c r="G80" i="12"/>
  <c r="G81" i="12"/>
  <c r="G82" i="12"/>
  <c r="G83" i="12"/>
  <c r="G84" i="12"/>
  <c r="G85" i="12"/>
  <c r="G86" i="12"/>
  <c r="G87" i="12"/>
  <c r="G88" i="12"/>
  <c r="G89" i="12"/>
  <c r="G90" i="12"/>
  <c r="G91" i="12"/>
  <c r="G92" i="12"/>
  <c r="G93" i="12"/>
  <c r="G94" i="12"/>
  <c r="G95" i="12"/>
  <c r="G97" i="12"/>
  <c r="G98" i="12"/>
  <c r="G99" i="12"/>
  <c r="G100" i="12"/>
  <c r="G101" i="12"/>
  <c r="G102" i="12"/>
  <c r="G103" i="12"/>
  <c r="G104" i="12"/>
  <c r="G105" i="12"/>
  <c r="G106" i="12"/>
  <c r="G107" i="12"/>
  <c r="G108" i="12"/>
  <c r="G109" i="12"/>
  <c r="G110" i="12"/>
  <c r="G111" i="12"/>
  <c r="G112" i="12"/>
  <c r="G113" i="12"/>
  <c r="G114" i="12"/>
  <c r="G116" i="12"/>
  <c r="G117" i="12"/>
  <c r="G118" i="12"/>
  <c r="G119" i="12"/>
  <c r="G120" i="12"/>
  <c r="G121" i="12"/>
  <c r="G122" i="12"/>
  <c r="G123" i="12"/>
  <c r="G124" i="12"/>
  <c r="G125" i="12"/>
  <c r="G126" i="12"/>
  <c r="G127" i="12"/>
  <c r="G128" i="12"/>
  <c r="G130" i="12"/>
  <c r="G131" i="12"/>
  <c r="G132" i="12"/>
  <c r="G133" i="12"/>
  <c r="G134" i="12"/>
  <c r="G135" i="12"/>
  <c r="G136" i="12"/>
  <c r="G137" i="12"/>
  <c r="G138" i="12"/>
  <c r="G139" i="12"/>
  <c r="G140" i="12"/>
  <c r="G141" i="12"/>
  <c r="G142" i="12"/>
  <c r="G144" i="12"/>
  <c r="G145" i="12"/>
  <c r="G146" i="12"/>
  <c r="G147" i="12"/>
  <c r="G148" i="12"/>
  <c r="G149" i="12"/>
  <c r="G150" i="12"/>
  <c r="G151" i="12"/>
  <c r="G186" i="12"/>
  <c r="F186" i="12"/>
  <c r="G185" i="12"/>
  <c r="F185" i="12"/>
  <c r="G184" i="12"/>
  <c r="G170" i="12"/>
  <c r="G171" i="12"/>
  <c r="G172" i="12"/>
  <c r="G173" i="12"/>
  <c r="G174" i="12"/>
  <c r="G175" i="12"/>
  <c r="G176" i="12"/>
  <c r="G177" i="12"/>
  <c r="G178" i="12"/>
  <c r="G179" i="12"/>
  <c r="G180" i="12"/>
  <c r="G181" i="12"/>
  <c r="G182" i="12"/>
  <c r="G183" i="12"/>
  <c r="F180" i="12"/>
  <c r="F181" i="12"/>
  <c r="F182" i="12"/>
  <c r="F183" i="12"/>
  <c r="F184" i="12"/>
  <c r="F179" i="12"/>
  <c r="F178" i="12"/>
  <c r="F177" i="12"/>
  <c r="F176" i="12"/>
  <c r="F175" i="12"/>
  <c r="F174" i="12"/>
  <c r="F173" i="12"/>
  <c r="F172" i="12"/>
  <c r="F171" i="12"/>
  <c r="F170" i="12"/>
  <c r="F40" i="12"/>
  <c r="F41" i="12"/>
  <c r="F42" i="12"/>
  <c r="F43" i="12"/>
  <c r="F44" i="12"/>
  <c r="F45" i="12"/>
  <c r="F46" i="12"/>
  <c r="F47" i="12"/>
  <c r="F48" i="12"/>
  <c r="F49" i="12"/>
  <c r="F50" i="12"/>
  <c r="F51" i="12"/>
  <c r="F52" i="12"/>
  <c r="F53" i="12"/>
  <c r="F54" i="12"/>
  <c r="F55" i="12"/>
  <c r="F56" i="12"/>
  <c r="F57" i="12"/>
  <c r="F58" i="12"/>
  <c r="F60" i="12"/>
  <c r="F61" i="12"/>
  <c r="F62" i="12"/>
  <c r="F63" i="12"/>
  <c r="F64" i="12"/>
  <c r="F65" i="12"/>
  <c r="F66" i="12"/>
  <c r="F67" i="12"/>
  <c r="F68" i="12"/>
  <c r="F69" i="12"/>
  <c r="F70" i="12"/>
  <c r="F71" i="12"/>
  <c r="F72" i="12"/>
  <c r="F73" i="12"/>
  <c r="F74" i="12"/>
  <c r="F75" i="12"/>
  <c r="F76" i="12"/>
  <c r="F77" i="12"/>
  <c r="F79" i="12"/>
  <c r="F80" i="12"/>
  <c r="F81" i="12"/>
  <c r="F82" i="12"/>
  <c r="F83" i="12"/>
  <c r="F84" i="12"/>
  <c r="F85" i="12"/>
  <c r="F86" i="12"/>
  <c r="F87" i="12"/>
  <c r="F88" i="12"/>
  <c r="F89" i="12"/>
  <c r="F90" i="12"/>
  <c r="F91" i="12"/>
  <c r="F92" i="12"/>
  <c r="F93" i="12"/>
  <c r="F94" i="12"/>
  <c r="F95" i="12"/>
  <c r="F97" i="12"/>
  <c r="F98" i="12"/>
  <c r="F99" i="12"/>
  <c r="F100" i="12"/>
  <c r="F101" i="12"/>
  <c r="F102" i="12"/>
  <c r="F103" i="12"/>
  <c r="F104" i="12"/>
  <c r="F105" i="12"/>
  <c r="F106" i="12"/>
  <c r="F107" i="12"/>
  <c r="F108" i="12"/>
  <c r="F109" i="12"/>
  <c r="F110" i="12"/>
  <c r="F111" i="12"/>
  <c r="F112" i="12"/>
  <c r="F113" i="12"/>
  <c r="F114" i="12"/>
  <c r="F116" i="12"/>
  <c r="F117" i="12"/>
  <c r="F118" i="12"/>
  <c r="F119" i="12"/>
  <c r="F120" i="12"/>
  <c r="F121" i="12"/>
  <c r="F122" i="12"/>
  <c r="F123" i="12"/>
  <c r="F124" i="12"/>
  <c r="F125" i="12"/>
  <c r="F126" i="12"/>
  <c r="F127" i="12"/>
  <c r="F128" i="12"/>
  <c r="F130" i="12"/>
  <c r="F131" i="12"/>
  <c r="F132" i="12"/>
  <c r="F133" i="12"/>
  <c r="F134" i="12"/>
  <c r="F135" i="12"/>
  <c r="F136" i="12"/>
  <c r="F137" i="12"/>
  <c r="F138" i="12"/>
  <c r="F139" i="12"/>
  <c r="F140" i="12"/>
  <c r="F141" i="12"/>
  <c r="F142" i="12"/>
  <c r="F144" i="12"/>
  <c r="F145" i="12"/>
  <c r="F146" i="12"/>
  <c r="F147" i="12"/>
  <c r="F148" i="12"/>
  <c r="F149" i="12"/>
  <c r="F150" i="12"/>
  <c r="F151" i="12"/>
  <c r="G42" i="12"/>
  <c r="G41" i="12"/>
  <c r="G40" i="12"/>
  <c r="G39" i="12"/>
  <c r="F39" i="12"/>
  <c r="G37" i="12"/>
  <c r="F37" i="12"/>
  <c r="G36" i="12"/>
  <c r="F36" i="12"/>
  <c r="G35" i="12"/>
  <c r="F35" i="12"/>
  <c r="G34" i="12"/>
  <c r="F34" i="12"/>
  <c r="G33" i="12"/>
  <c r="F33" i="12"/>
  <c r="G32" i="12"/>
  <c r="F32" i="12"/>
  <c r="G31" i="12"/>
  <c r="F31" i="12"/>
  <c r="G30" i="12"/>
  <c r="F30" i="12"/>
  <c r="G29" i="12"/>
  <c r="F29" i="12"/>
  <c r="G28" i="12"/>
  <c r="F28" i="12"/>
  <c r="F27" i="12"/>
  <c r="G27" i="12"/>
  <c r="G26" i="12"/>
  <c r="F26" i="12"/>
  <c r="G25" i="12"/>
  <c r="F25" i="12"/>
  <c r="G23" i="12"/>
  <c r="F23" i="12"/>
  <c r="G17" i="12" l="1"/>
  <c r="G18" i="12"/>
  <c r="G19" i="12"/>
  <c r="G20" i="12"/>
  <c r="G21" i="12"/>
  <c r="G22" i="12"/>
  <c r="G152" i="12"/>
  <c r="G153" i="12"/>
  <c r="G154" i="12"/>
  <c r="G155" i="12"/>
  <c r="G156" i="12"/>
  <c r="G157" i="12"/>
  <c r="G158" i="12"/>
  <c r="G160" i="12"/>
  <c r="G161" i="12"/>
  <c r="G162" i="12"/>
  <c r="G163" i="12"/>
  <c r="G164" i="12"/>
  <c r="G165" i="12"/>
  <c r="G166" i="12"/>
  <c r="G167" i="12"/>
  <c r="G168" i="12"/>
  <c r="G169" i="12"/>
  <c r="G187" i="12"/>
  <c r="G16" i="12"/>
  <c r="F17" i="12"/>
  <c r="F18" i="12"/>
  <c r="F19" i="12"/>
  <c r="F20" i="12"/>
  <c r="F21" i="12"/>
  <c r="F22" i="12"/>
  <c r="F152" i="12"/>
  <c r="F153" i="12"/>
  <c r="F154" i="12"/>
  <c r="F155" i="12"/>
  <c r="F156" i="12"/>
  <c r="F157" i="12"/>
  <c r="F158" i="12"/>
  <c r="F160" i="12"/>
  <c r="F161" i="12"/>
  <c r="F162" i="12"/>
  <c r="F163" i="12"/>
  <c r="F164" i="12"/>
  <c r="F165" i="12"/>
  <c r="F166" i="12"/>
  <c r="F167" i="12"/>
  <c r="F168" i="12"/>
  <c r="F169" i="12"/>
  <c r="F187" i="12"/>
  <c r="F16" i="12"/>
  <c r="G15" i="12" l="1"/>
  <c r="F15" i="12"/>
  <c r="F14" i="12"/>
  <c r="G14" i="12"/>
  <c r="H26" i="1" l="1"/>
  <c r="I26" i="1" s="1"/>
  <c r="H15" i="1" l="1"/>
  <c r="I15" i="1" s="1"/>
</calcChain>
</file>

<file path=xl/sharedStrings.xml><?xml version="1.0" encoding="utf-8"?>
<sst xmlns="http://schemas.openxmlformats.org/spreadsheetml/2006/main" count="1059" uniqueCount="598">
  <si>
    <t>PROVEEDOR</t>
  </si>
  <si>
    <t>CONCEPTO</t>
  </si>
  <si>
    <t>FECHA FACTURA</t>
  </si>
  <si>
    <t>FACTURA No                                       (NCF GUBERNAMENTAL)</t>
  </si>
  <si>
    <t>MONTO FACTURADO</t>
  </si>
  <si>
    <t>FECHA FIN FACTURA</t>
  </si>
  <si>
    <t>MONTO PAGADO A LA FECHA</t>
  </si>
  <si>
    <t>MONTO PENDIENTE</t>
  </si>
  <si>
    <t>ESTADO                                                                       (COMPLETO, PENDIENTE Y ATRASADO)</t>
  </si>
  <si>
    <t xml:space="preserve"> B1500000008</t>
  </si>
  <si>
    <t>JORGE ANTONIO LOPEZ HILARIO</t>
  </si>
  <si>
    <t>SEGURO NACIONAL DE SALUD</t>
  </si>
  <si>
    <t>B1500004318</t>
  </si>
  <si>
    <t>286,852.00                                       32,018.00</t>
  </si>
  <si>
    <t>LIB. 1823 D/F 08/06/2021, SERVICIOS JURIDICOS CORRESPONDIENTE AL  MES MAYO,  A FAVOR DEL ASESOR JURIDICO DEL DESPACHO DE ESTE MIP. SEGUN CERTIFICADO DE CONTRATO NO. BS-0012232-2020</t>
  </si>
  <si>
    <t>LIB. 1838 D/F 15/06/2021, POR SERVICIO DE SEGURO MEDICO AL PERSONAL DE ESTE MIP , MENOS DESC. NOMINA DE RD$32,018.00, PERIODO DEL 01 AL 31/05/2021</t>
  </si>
  <si>
    <t>GOMARGOS, S.R.L.</t>
  </si>
  <si>
    <t>B1500000045</t>
  </si>
  <si>
    <t>LIB. 1850 D/F 18/06/2021, PAGO FACTURA SEGUN O/C MIP-2021-00061, POR ADQUISICION DE CORTINAS TIPO ZEBRA PARA LAS VENTANAS DEL PISO 11 DE ESTE MIP.</t>
  </si>
  <si>
    <t>VIAMAR C POR A</t>
  </si>
  <si>
    <t>SANTO DOMINGO MOTORS COMPANY S.A..-</t>
  </si>
  <si>
    <t>ANTHURIANA DOMINICANA, SRL</t>
  </si>
  <si>
    <t>FABIOLA MARIA NERY CABRERA GONZALEZ</t>
  </si>
  <si>
    <t>CONSULTORES DE DATOS DEL CARIBE, SRL</t>
  </si>
  <si>
    <t>LEO THEN &amp; ASOCIADOS, SRL</t>
  </si>
  <si>
    <t>PUBLICACIONES AHORA C POR A</t>
  </si>
  <si>
    <t>ALTICE DOMINICANA, S. A</t>
  </si>
  <si>
    <t>SANDY IMPORT MOTORS S.R.L.</t>
  </si>
  <si>
    <t xml:space="preserve">MILENA TOURS, SRL </t>
  </si>
  <si>
    <t>ACTUALIDADES VD, SRL</t>
  </si>
  <si>
    <t>CRISTALIA, SRL</t>
  </si>
  <si>
    <t>AUTO AIRE KENNEDY, SRL</t>
  </si>
  <si>
    <t>CHEQUE 75964 D/F 01/06/2021PAGO FACTURAS  SEGUN  O/S  NOS. MIP-2021-00065, 73, 83 Y 89, POR MANTENIMIENTO A 6   VEHICULOS  MARCA KIA, MODELO SPORTAGE, CHASIS NOS. 7665900, 7168653, 7699999, 7565988, 700672 Y 7701225, ASIGNADOS AL DEPARTAMENTO DE TRANSPORTACION  Y AL COBA DE ESTE MIP.</t>
  </si>
  <si>
    <t>COMPLETO</t>
  </si>
  <si>
    <t>BIENES RAICES AMOK, SRL</t>
  </si>
  <si>
    <t>CHEQUE 75969 D/F 01/06/2021, PAGO FACTURAS  NCF. B1500005509, 5540 Y 5568,  O/S  NO. MIP-2020-00047, 53 Y 62, POR MANTENIMIENTO A 3   VEHICULOS , CHASIS NO. 7565519, 7666584 Y 7713727, ASIGNADOS AL DIRECTOR DE TEGNOLOGIA DE LA INFORMACION, DIRECTORA DE REGISTRO Y CONTROL DE PORTE Y TENENCIA DE ARMAS Y AL COBA. OBJETO: 2.2.7.2.06</t>
  </si>
  <si>
    <t>CHEQUE 75970 D/F 02/06/2021PAGO FACTURAS NCF.B1500017081, 17116, 17112, 17153, 17154  Y 17152, O/S NOS. MIP-2021-00091, 92, 93, 102 Y 103, POR MANTENIMIENTO A LOS VEHICULOS,  TERMINALES DE CHASIS NOS: 650594, 607149, 650595, 25650, 606858 Y 196228,   ASIGNADOS  AL  CORDINADOR DE LA SEGURIDAD INTERNA,  VICE-MIN DE SEG PREVENTIVA EN GOBIERNOS PROVINCIALES, Dira. DE ASUNTOS MIGRATORIOS, Dir. FINANCIERO,  Sr. MINISTRO Y AL COBA DE ESTE MIP, OBJETO: 2.2.7.2.06.</t>
  </si>
  <si>
    <t>B1500002321</t>
  </si>
  <si>
    <t>CHEQUE 75971 D/F 02/06/2021, PAGO FACTURA, NCF B1500002321, O/C-MIP-2021-00051, POR ADQUISICION DE MATAS UTILIZADAS EN EL PISO 11 DE ESTE MIP, OBJETO: 2.3.1.3.03.</t>
  </si>
  <si>
    <t xml:space="preserve">CHEQUE 75972 D/F 02/06/2021, PAGO FACTURAS NCF.B1500000023 Y B1500000027, POR HONORARIOS PROFESIONALES,  EN LA LEGALIZACION DE 24 DOCUMENTOS, EN LA DIRECCION JURIDICA DE ESTE MIP. </t>
  </si>
  <si>
    <t xml:space="preserve">CHEQUE 75974 D/F 02/06/2021, PAGO FACTURA NCF B1500000895,  CORRESPONDIENTE A LOS CARGOS FIJOS, REPORTES DE CREDITOS ADICIONALES, REPORTES DE LOCALIZACION ADICIONALES DEL SERVICIO DE BURO DE CREDITO, DURANTE EL PERIODO DEL 13/04/2021  AL 12/05/2021.  OBJETAL : 2.2.8.7.06   </t>
  </si>
  <si>
    <t>B1500000895</t>
  </si>
  <si>
    <t>CHEQUE 75975 D/F 02/06/2021,PAGO FACTURA, NCF B1500000213, O/S-MIP-2021-00079, POR CONTRATACION DE SERVICIOS DE IMPRESION Y ENCUADERNACION DEL MATERIAL UTILIZADO EN EL PLAN NACIONAL DE CONVIVENCIA PACIFICA Y SEGURIDAD CIUDADANA, OBJETOS: 2.2.2.2.01 $ 81774.00  2.3.9.9.01,  $ 1741.68.</t>
  </si>
  <si>
    <t>B1500000213</t>
  </si>
  <si>
    <t>CHEQUE 75997 D/F 04/06/2021,PAGO FACTURA NCF B1500002212, POR DIFUSION PUBLICITARIA PARA LA CONVOCATORIA  LICITACION PUBLICA PARA LA ADQUISICION DE COMBUSTIBLE, POR DOS DIAS CONSECUTIVOS PARA ESTE MIP, OBJETO: 2.2.21.01.</t>
  </si>
  <si>
    <t>CHEQUE 75998 D/F 04/06/2021,PAGO FACTURAS NCF.B1500000024, 25 Y 26 POR HONORARIOS PROFESIONALES,  EN LA LEGALIZACION DE 28 DOCUMENTOS, EN LA DIRECCION JURIDICA DE ESTE MIP. OBJETO 2.2.8.7.02.</t>
  </si>
  <si>
    <t>CHEQUE 76004  D/F 10/06/2021,PAGO FACTURAS NCF. B1500030099 Y B1500030126, CUENTAS NOS. 9704970 Y 4045090, POR SERVICIOS A LA POLICIA AUXILIAR  Y ESTE MIP , CORRESPONDIENTE AL PERIODO DEL 20/04/2021 AL 19/05/2021. OBJETOS 2.2.1.3.01 RD$ 578.50,  2.2.1.5.01 RD$ 12,543.60.</t>
  </si>
  <si>
    <t>CHEQUE 76005 D/F 11/06/2021,PAGO FACTURAS NCF.B1500000028 Y B1500000029 POR HONORARIOS PROFESIONALES,  EN LA LEGALIZACION DE 27 DOCUMENTOS, EN LA DIRECCION JURIDICA DE ESTE MIP. OBJETO 2.2.8.7.02.</t>
  </si>
  <si>
    <t>CHEQUE 76038 D/F 16/06/2021,PAGO FACTURA,  NCF B1500000133, O/S-MIP-2021-00043, POR SERVICIO DE MANTENIMIENTO PARA EL VEHICULO  MARCA LEXUS, TERMINAL DE CHASIS: 784009456, ASIGNADO AL Sr. MINISTRO DE ESTE MIP. OBJETO: 2.2.7.2.06</t>
  </si>
  <si>
    <t>CHEQUE 76057 D/F 22/06/2021,PAGO FACTURA, NCF. B1500000662  D/C-MIP-2021-00138, POR  LA ADQUISICION DE 15 GRECAS PARA CAFE, A SER UTILIZADAS EN LAS DIFERENTES COCINA  DE ESTE MIP. OBJETO: 2.3.9.5.01.</t>
  </si>
  <si>
    <t>CHEQUE 76069 D/F 25/06/2021,PAGO FACTURA NCF.B1500000273, DE O/S NO.MIP-2021-00114, POR SERVICIO DE  DESINFECCION, DE LAS AREAS DE  LOS PISOS 2, 3, 11 Y 13 DE ESTE MIP, DEBIDO A BROTE DE COVID-19. OBJETO 2.2.8.5.01</t>
  </si>
  <si>
    <t xml:space="preserve">CHEQUE 76070 D/F 25/06/2021,PAGO FACTURA NCF B1500000915, CORRESPONDIENTE A LOS CARGOS FIJOS, REPORTES DE CREDITOS ADICIONALES, REPORTES DE LOCALIZACION ADICIONALES DEL SERVICIO DE BURO DE CREDITO, DURANTE EL PERIODO DEL 13/05/2021  AL 12/06/2021.  OBJETAL : 2.2.8.7.06   </t>
  </si>
  <si>
    <t xml:space="preserve">CHEQUE 76071 D/F 25/06/2021,PAGO FACTURA, NCF B1500000163,  O/S-MIP-2021-00112, POR SERVICIO DE TINTADO DE CRISTALES UBICADOS EN EL DEPARTAMENTO DE ARCHIVOS DE ESTE MIP, OBJETO: 2.2.9.1.01 </t>
  </si>
  <si>
    <t>B1500000023  B1500000027</t>
  </si>
  <si>
    <t>13/05/2021   17/05/2021</t>
  </si>
  <si>
    <t>33,040.00  23,600.00</t>
  </si>
  <si>
    <t>13/06/2021   17/06/2021</t>
  </si>
  <si>
    <t>RESTAURANT LINA C POR A</t>
  </si>
  <si>
    <t>B1500001090</t>
  </si>
  <si>
    <t xml:space="preserve"> B1500002963</t>
  </si>
  <si>
    <t>EDITORA EL NUEVO DIARIO, S.A.</t>
  </si>
  <si>
    <t>LIB. 1862 D/F 07/06/2021PAGO FACT. NCF B1500001090 Y SALDO O/S MIP-2021-00118,CONTRATACION DE SERVICIOS DE CATERING: COFFE BREAK MATUTINO, VESPERTINO Y ALMUERZO, PARA LOS DIAS 14 Y 15 DE MAYO 2021.</t>
  </si>
  <si>
    <t>LIB. 1945 D/F 10/06/2021PAGO FACT. NCF B1500002963 CON O/S MIP-2021-00096, POR DIFUSION PUBLICITARIA DE CONVOCATORIA A LICITACION PUBLICA DE STE MIP PARA LA ADQUISICION DE COMBUSTIBLE POR DOS (2) DIAS CONSECUTIVOS EN DIARIO DE CIRCULACION NACIONAL.</t>
  </si>
  <si>
    <t>COMPAÑIA DOMINICANA DE TELEFONO, C. POR A.</t>
  </si>
  <si>
    <t>LIB. 1957 D/F 11/06/2021, PAGO CUENTA NO.710029713, SEGUN FACTURA NCF. B1500097770, POR SERVICIO TELEFÓNICO A ESTE MIP, CORRESPONDIENTE AL MES DE MAYO 2021.</t>
  </si>
  <si>
    <t>B1500097770</t>
  </si>
  <si>
    <t>EDESUR DOMINICA, S.A.</t>
  </si>
  <si>
    <t>LIB 1958 D/F 11/06/2021, PAGO NIC. NO. 6671693 ,POR SERVICIO DE ELECTRICIDAD AL LOCAL DONDE FUNCIONA LA CASA DE PREVENCION Y SEGURIDAD CIUDADANA DE ESTE MIP, PERIODO DE FACTURACIÓN DEL 01/04/2021 AL 02/05/2021. A FAVOR DE EDESUR.</t>
  </si>
  <si>
    <t>B1500222998</t>
  </si>
  <si>
    <t>31/06/2021</t>
  </si>
  <si>
    <t>B1500000167</t>
  </si>
  <si>
    <t>DIPRES DISLA, SRL</t>
  </si>
  <si>
    <t>B1500000137</t>
  </si>
  <si>
    <t>LIB. 1966 D/F 11/06/221, PAGO FACT. NCF B1500000137 CON O/C MIP-2020-00244, POR SERVICIO DE RECARGA DE EXTINTORES PARA USO DE ESTE MIP.</t>
  </si>
  <si>
    <t>LIB 1960 D/F 11/06/2021, PAGO FACTURA NCF. B1500000167, SEGÚN CONTRATO BS-0007243-2020,POR ALQUILER DE LA NAVE QUE SE UTILIZA COMO ALMACEN DE ESTE MIP, UBICADA EN LA AV. REP. DE COLOMBIA, EN LOS PERALEJOS., CORRESP. AL PERIODO DESDE EL 15/04/2020 AL 14/05/2021</t>
  </si>
  <si>
    <t>COMPAÑIA DOMINICANA DE TELEFONOS, C.POR A.</t>
  </si>
  <si>
    <t>LIB. 1983 D/F 11/06/2021PAGO CUENTA NO.703616800, NCF B1500098062, POR SERVICIO DE FLOTAS DE ESTE MINISTERIO CORRESPONDIENTE AL MES DE MAYO 2021</t>
  </si>
  <si>
    <t>B1500098062</t>
  </si>
  <si>
    <t>LIB. 2006 D/F 14/06/2021, PAGO FACTURA NCF B1500000599, SEGUN O/C -MIP-2021-00080 D/F 08/04/2021, POR CONTRATACION DE UNA EMPRESA SOCIAL MEDIA, PARA MONTAJE DE CAMPAÑA ORIENTACION, EDUCACION Y PREVENCION SEGURIDAD CIUDADANA.</t>
  </si>
  <si>
    <t>B1500000599</t>
  </si>
  <si>
    <t>GTB RADIODIFUSORES, SRL</t>
  </si>
  <si>
    <t>SEGUROS RESERVAS, S. A.</t>
  </si>
  <si>
    <t>B1500027960</t>
  </si>
  <si>
    <t>E CONSTHERA, SRL</t>
  </si>
  <si>
    <t>B1500000056</t>
  </si>
  <si>
    <t>HV MEDISOLUTIONS, SRL</t>
  </si>
  <si>
    <t xml:space="preserve">B1500000220 </t>
  </si>
  <si>
    <t>SUPLIDORA DE CARNES SAILIN, EIRL</t>
  </si>
  <si>
    <t>B1500000182  B1500000187</t>
  </si>
  <si>
    <t>30/03/2021  20/04/2021</t>
  </si>
  <si>
    <t>19,312.24 16,042.80</t>
  </si>
  <si>
    <t>HUMANO SEGUROS S A</t>
  </si>
  <si>
    <t>B1500018507 B1500018508 B1500018509</t>
  </si>
  <si>
    <t xml:space="preserve">01/05/2021 01/05/2021 01/05/2021 </t>
  </si>
  <si>
    <t>75,897.78 214,713.35 1,035,874.90</t>
  </si>
  <si>
    <t>CORPORACION ESTATAL DE RADIO Y TELEVISION</t>
  </si>
  <si>
    <t>B1500004506   B1500004647</t>
  </si>
  <si>
    <t>05/05/2021 04/06/2021</t>
  </si>
  <si>
    <t>41,872.56 41,872.56</t>
  </si>
  <si>
    <t>B1500005593  B1500005594   B1500005595  B1500005633 B1500005674   B1500005709</t>
  </si>
  <si>
    <t>B1500005540   B1500005568    B1500005674</t>
  </si>
  <si>
    <t>LICDA. ROSANDA SERRANO</t>
  </si>
  <si>
    <t xml:space="preserve">LICDO. NOE VASQUEZ </t>
  </si>
  <si>
    <t xml:space="preserve">AUTORIZADO POR </t>
  </si>
  <si>
    <t>Director Financiero</t>
  </si>
  <si>
    <t>DEPARTAMENTO DE CONTABILIDAD</t>
  </si>
  <si>
    <t>PAGOS A PROVEEDORES</t>
  </si>
  <si>
    <t>CORRESPONDIENTE DEL 01 AL 30 DE JUNIO DEL 2021</t>
  </si>
  <si>
    <t>PENDIENTE</t>
  </si>
  <si>
    <t>30/04/2021  20/05/2021</t>
  </si>
  <si>
    <t xml:space="preserve">01/06/2021 01/06/2021 01/06/2021 </t>
  </si>
  <si>
    <t>05/06/2021 04/07/2021</t>
  </si>
  <si>
    <t xml:space="preserve">25/03/2021 25/03/2021 25/03/2021 31/03/2021 12/04/2021 20/04/2021 </t>
  </si>
  <si>
    <t>10,140.82 8,125.66 6,081.18 8,466.18 6,436.34 8,466.18</t>
  </si>
  <si>
    <t>25/04/2021 25/04/2021 25/04/2021 30/04/2021 12/05/2021 20/05/2021</t>
  </si>
  <si>
    <t>18/03/2021  25/03/2021 12/04/2021</t>
  </si>
  <si>
    <t>6,081.01 7,642.51 6,436.34</t>
  </si>
  <si>
    <t>18/04/2021  25/04/2021 12/05/2021</t>
  </si>
  <si>
    <t xml:space="preserve">B1500017081  B1500017112  B1500017116    B1500017152  B1500017153 B1500017154  </t>
  </si>
  <si>
    <t>22/04/2021  26/04/2021 26/04/2021  29/04/2021 29/04/2021 29/04/2021</t>
  </si>
  <si>
    <t>18670.07  23,463.47 8,697.76  8,719.94 12,574.81  4,621.03</t>
  </si>
  <si>
    <t>22/05/2021  26/05/2021 26/05/2021  29/05/2021 29/05/2021 29/05/2021</t>
  </si>
  <si>
    <t>B1500002212</t>
  </si>
  <si>
    <t>30,680.00    28,320.00   7,080.00</t>
  </si>
  <si>
    <t>B1500000024  B1500000025   B1500000026</t>
  </si>
  <si>
    <t>13/05/2021   13/05/2021   14/05/2021</t>
  </si>
  <si>
    <t>13/06/2021   13/06/2021   14/06/2021</t>
  </si>
  <si>
    <t>25/05/2021  25/05/2021</t>
  </si>
  <si>
    <t>B1500030099    B1500030126</t>
  </si>
  <si>
    <t>10,005.81   3,116.29</t>
  </si>
  <si>
    <t>25/06/2021  25/06/2021</t>
  </si>
  <si>
    <t>B1500000028    B1500000029</t>
  </si>
  <si>
    <t>28/05/2021   28/05/2021</t>
  </si>
  <si>
    <t>28,320.00  25,400.00</t>
  </si>
  <si>
    <t>28/06/2021   28/06/2021</t>
  </si>
  <si>
    <t>B1500000133</t>
  </si>
  <si>
    <t>B1500003550</t>
  </si>
  <si>
    <t>CHEQUE 76068 D/F 23/06/2021,PAGO FACTURA, NCF B1500003550 D/F 04/05/2021, POR COMPRA DE BOLETO AEREO, A FAVOR  DEL Sr. SALVADOR  ADRIAN FERRERAS,  QUIEN SE TRASLADO DESDE URUGUAY AL  PAIS, PARA DAR ASISTENCIA Y ACOMPAÑAMIENTO A LA Sra. ELIZABETH MARTE, SEGUN MEMO: DG-MIP-3766-2021.</t>
  </si>
  <si>
    <t>B1500000662</t>
  </si>
  <si>
    <t xml:space="preserve"> B1500000163</t>
  </si>
  <si>
    <t>B1500000915</t>
  </si>
  <si>
    <t>B1500000273</t>
  </si>
  <si>
    <t>LIB 2007 D/F 14/06/2021 PAGO 3cer  ABONO NCF. B1500027960, POR LA RENOVACIÓN PÓLIZAS DE SEGUROS NO.2-2-502-0000152 (VEHICULOS DE MOTOR)  del 21/03/2021 al  21/03/2022, DE LA FLOTILLA VEH.  DEL MIP</t>
  </si>
  <si>
    <t>LIB. 2008 D/F 14/06/2021PAGO FACT. NCF B1500000056, Y SALDO A LA CUBICACION NO. 1 Y FINAL, SEGUN ADENDA BS-0011996-2020 AL CERT. DE CONTRATO B0017519-2019, POR LOS TRABAJOS DE REMODELACION DEL PISO 11 DE ESTE MIP</t>
  </si>
  <si>
    <t>LIB. 2041 D/F 16/06/2021PAGO FACT. NCF B1500000220 ABONO A LA O/S MIP-2020-00224, POR SERVICIOS DE ALMUERZOS Y CENA PARA EL PERSONAL DE SEGURIDAD DIURNO Y NOCTURNO DEL MIP.</t>
  </si>
  <si>
    <t>LIB. 2046 D/F 16/06/2021 PAGO FACTURAS NCF. B1500000182 Y B1500000187 Y SALDO O/C -MIP-2020-00235 d/F 21/12/2020, ADQUISICION 1,128 LIBRAS DE AZUCAR PARA SER UTILIZADA EN LAS DIFERENTES COCINAS Y DEPARTAMENTOS DE ESTE MINISTERIO</t>
  </si>
  <si>
    <t>LIB. 2144 D/F 18/06/2021, PAGO FACTURAS NCF. B1500018507-8508-8509, POR RD$1,633,978.99, POR SERV. SEG. MÉDICOS AL PERS. DEL COBA, PER/PRUEBA Y EL MIP, MENOS DESC. NÓMINA RD $284,632.54 Y NC. NO. B0400207221,RD$22,860.42, DEL 01 AL 31/05/2021.</t>
  </si>
  <si>
    <t>LIB. 2145 D/F 18/06/2021, PAGO FACTURAS NCF.:B1500004506 Y B1500004647, POR EL 10% DEL PRESUPUESTO DE PUBLICIDAD DE ACUERDO A LA LEY 134-03, CORRESPONDIENTE A LOS MESES DE MAYO Y JUNIO 2021.</t>
  </si>
  <si>
    <t>CENTRO AUTOMOTRIZ REMESA, SRL</t>
  </si>
  <si>
    <t>PAGO FACTURAS NCF. B1500001174 , B1500001173 SEGUN O/S-MIP-2020-00220, POR SERVICIO DE REPARACION Y MANTENIMIENTO PARA VARIOS VEHICULOS DE LA FLOTILLA DE ESTE MIP</t>
  </si>
  <si>
    <t>B1500001173  B1500001174</t>
  </si>
  <si>
    <t>17/03/2021       08/04/2021</t>
  </si>
  <si>
    <t>548,452.20     396,220.40</t>
  </si>
  <si>
    <t>17/04/2021       08/05/2021</t>
  </si>
  <si>
    <t xml:space="preserve">            REVISADO POR </t>
  </si>
  <si>
    <t xml:space="preserve">                 Encargada Depto. De Contabilidad</t>
  </si>
  <si>
    <t xml:space="preserve">REVISADO POR </t>
  </si>
  <si>
    <t xml:space="preserve">PREPARADO POR </t>
  </si>
  <si>
    <t>Auxiliar Depto. De Contabilidad</t>
  </si>
  <si>
    <t>JESUS A. BATISTA MARTINEZ</t>
  </si>
  <si>
    <t>LICDA. VIOLETA HERNANDEZ</t>
  </si>
  <si>
    <t>Directora Financiera</t>
  </si>
  <si>
    <t>LIC. JUAN VLADIMIR VELOZ</t>
  </si>
  <si>
    <t xml:space="preserve">  Encargado Interino Depto. De Contabilidad</t>
  </si>
  <si>
    <t>COMPANIA DOMINICANA DE TELEFONOS C POR A</t>
  </si>
  <si>
    <t>Edesur Dominicana, S.A</t>
  </si>
  <si>
    <t>Estrela Telecom, SRL</t>
  </si>
  <si>
    <t>EMPRESA DISTRIBUIDORA DE ELECTRICIDAD DEL ESTE S A</t>
  </si>
  <si>
    <t>EDENORTE DOMINICANA S A</t>
  </si>
  <si>
    <t>PATRONATO DEL HOSPITAL GENERAL MATERNO INFANTIL INC</t>
  </si>
  <si>
    <t>AYUNTAMIENTO DEL DISTRITO NACIONAL</t>
  </si>
  <si>
    <t>Trilogy Dominicana, SA</t>
  </si>
  <si>
    <t>Altice Dominicana, SA</t>
  </si>
  <si>
    <t>CORRESPONDIENTE DEL 01 AL 29 DE FEBRERO  DEL 2024</t>
  </si>
  <si>
    <t>LIB: 215 d/f 01/02/2024. PAGO FACT. NCF. B1500001025 POR PAGO DE SERVICIO DE INTERNET SIMETRICO EN LA ESCUELA DE ENTRENAMIENTO POLICIAL, HOTEL BAHIA PRINCIPE, RIO SAN JUAN, CORRESPONDIENTE AL MES DE DICIEMBRE 2024.</t>
  </si>
  <si>
    <t>TELEOPERADORA DEL NORDESTE, SRL</t>
  </si>
  <si>
    <t>B1500001025</t>
  </si>
  <si>
    <t>31/12/2023</t>
  </si>
  <si>
    <t>356,700.00</t>
  </si>
  <si>
    <t>LIB: 219 d/f 01/02/2024. PAGO FACT. NCF. B1500031301, POR  VALOR DE RD$1,954,463.48, POR SERVICIO DE SEGURO MEDICO AL PERSONAL DE ESTE MIP, MENOS DESC. NOMINA DE RD$338,826.97, PERIODO DEL 01 AL 31 DE ENERO DEL 2024.</t>
  </si>
  <si>
    <t>B1500031301</t>
  </si>
  <si>
    <t>HUMANO SEGUROS, SA</t>
  </si>
  <si>
    <t>01/01/2024</t>
  </si>
  <si>
    <t>1,615,636.51</t>
  </si>
  <si>
    <t>LIB: 244 d/d 02/02/2023. PAGO FACT. NCF. B1500000933, POR ALQUILER DE LOCAL DONDE FUNCIONA LAS OFICINAS DE LA POLICIA AUXILIAR, SEGUN CERTIFICADO DE CONTRATO BS-0009665-2023, CORRESPODIENTE AL MES DE ENERO 2024.</t>
  </si>
  <si>
    <t>B1500000933</t>
  </si>
  <si>
    <t>Servicios Empresariales Canaan, SRL</t>
  </si>
  <si>
    <t>09/01/2024</t>
  </si>
  <si>
    <t>253,500.00</t>
  </si>
  <si>
    <t>LIB: 245 d/f 02/02/2024.PAGO FACTURA NCF. B1500000058, SEGUN O/C MIP-2023-01205, POR ADQUISICIÓN DE CAMISAS PARA EL PERSONAL DE LA DIRECCIÓN FINANCIERA A LOS FINES DE ASISTIR A LAS DIFERENTES ACTIVIDADES DE ESTE MINISTERIO.</t>
  </si>
  <si>
    <t>B1500000058</t>
  </si>
  <si>
    <t>Blescon Publicidad y Marketing, SRL</t>
  </si>
  <si>
    <t>05/01/2024</t>
  </si>
  <si>
    <t>205,213.80</t>
  </si>
  <si>
    <t>LIB: 246 d/f  02/02/2024. PAGO FACTURA NCF. B1500000056, SEGUN O/C MIP-2023-01209, POR  ADQUISICIÓN DE CAMISAS PARA EL PERSONAL DEL DEPARTAMENTO DE COMPRAS Y CONTRATACIONES A LOS FINES DE ASISTIR A LAS DIFERENTES ACTIVIDADES DE ESTE MINISTERIO.</t>
  </si>
  <si>
    <t>Ardigraf, SRL</t>
  </si>
  <si>
    <t>139,946.82</t>
  </si>
  <si>
    <t>LIB: 250 d/f 02/02/2024. PAGO FACT. NCF. B1500046487 Y 46489, POR INCLUSION EN LA  PÓLIZA DE SEG. NO.2-2-502-0000152 (CAMION KIA MOD K270 AÑO 2024) Y 2-2-503-0238403,(RESP. CIVIL DE EXCESO VEH. MOTOR) 28/12/2023 al 21/03/2024, PARA LA ESCUELA DE ENTRENAM. POLICIAL DE RIO SAN JUAN</t>
  </si>
  <si>
    <t>Seguros Reservas, SA</t>
  </si>
  <si>
    <t>B1500046487</t>
  </si>
  <si>
    <t>B1500046489</t>
  </si>
  <si>
    <t>28/12/2023</t>
  </si>
  <si>
    <t>20,250.53</t>
  </si>
  <si>
    <t>616.68</t>
  </si>
  <si>
    <t>LIB: 347 d/f 05/02/2024. PAGO FACTURA NCF.  B1500007244, 4TO ABONO AL CERTIFICADO DE CONTRATO BS-0013404-2023, CONTRAT. DE SERVICIOS DE MANTENIMIENTO DEL VEHICULO TIPO JEEP, MARCA, HYUNDAI, CHASIS MALPC812EPM348641, AÑO 2023, ASIGN., A LA ENC. RAQUEL RODRIGUEZ, DEP. REL. PUBLICAS</t>
  </si>
  <si>
    <t>B1500007244</t>
  </si>
  <si>
    <t>Magna Motors, SA</t>
  </si>
  <si>
    <t>02/01/2024</t>
  </si>
  <si>
    <t>8,542.70</t>
  </si>
  <si>
    <t>LIB: 351  d/f 05/02/2024. PAGO FACT. NCF. E450000033582, CUENTA 703616800 POR SERVICIO DE FLOTA DE ESTE MIP, CORRESPONDIENTES AL MES DE ENERO 2024.</t>
  </si>
  <si>
    <t>E450000033582</t>
  </si>
  <si>
    <t>27/01/2024</t>
  </si>
  <si>
    <t>1,706,119.01</t>
  </si>
  <si>
    <t>LIB: 374 d/f 06/02/2024.  PAGO FACTURA NCF. B1500011017, POR SERVICIO DE SEGURO MEDICO A LOS BOMBEROS DEL PAIS QUE NO ESTAN EN LA SEGURIDAD SOCIAL, CORRESPODIENTE AL PERIODO DEL 01 AL 29 MES DE FEBRERO 2024.</t>
  </si>
  <si>
    <t>B1500011017</t>
  </si>
  <si>
    <t>17/01/2024</t>
  </si>
  <si>
    <t>551,000.00</t>
  </si>
  <si>
    <t>LIB: 394 d/f 06/02/2024. PAGO FACT. NCF E450000033740 CUENTA 710029713, POR SERVICIO TELEFONICO DE ESTE MIP, CORRESPONDIENTE AL MES DE ENERO DE 2024.</t>
  </si>
  <si>
    <t>E450000033740</t>
  </si>
  <si>
    <t>1,454,781.74</t>
  </si>
  <si>
    <t>LIB: 395 d/f 06/02/2024. PAGO CUENTA 788841969, FACT. NCF E450000034878, POR SERVICIO DE FLOTAS Y DATA DISTRIBUIBLE PARA SER UTILIZADAS POR LA POLICIA NACIONAL EN EL PLAN DE SEGURIDAD CIUDADANA CORRESPONDIENTE AL MES DE ENERO 2024.</t>
  </si>
  <si>
    <t>E450000034878</t>
  </si>
  <si>
    <t>2,552,250.41</t>
  </si>
  <si>
    <t>LIB: 396 d/f 06/02/2024. PAGO FACT. NCF. E450000034620 CUENTA 769450262, POR SERVICIO DE INTERNET INALAMBRICO A VARIOS DEPARTAMENTOS DE ESTE MIP. CORRESPONDIENTE MES DE ENERO 2024.</t>
  </si>
  <si>
    <t>E450000034620</t>
  </si>
  <si>
    <t>31,560.30</t>
  </si>
  <si>
    <t>LIB: 433 d/f 07/02/2024. PAGO FACT. NCF.  B1500007245, 5TO ABONO AL CERTIFICADO DE CONTRATO BS-0013404-2023, CONT. DE SERVICIOS DE MANT. EN GARANTIA DEL VEHICULO TIPO JEEP, MARCA, HYUNDAI CANTUS, CHASIS MALPC815BPM833470, AÑO 2023, ASIGN., AL VICEMINISTRO DE CONVIVENCIA CUIDADANA</t>
  </si>
  <si>
    <t>B1500007245</t>
  </si>
  <si>
    <t>12,733.00</t>
  </si>
  <si>
    <t>LIB: 434 d/f 07/02/2024. PAGO CUENTA NO. 713993830, FACTURA NCF E450000033881, POR SERVICIO TELEFONICO E INTERNET  PROGRAMA COMUNIDAD SEGURA CORRESPONDIENTE AL MES DE ENERO 2024.</t>
  </si>
  <si>
    <t>E450000033881</t>
  </si>
  <si>
    <t>28/01/2024</t>
  </si>
  <si>
    <t>58,148.22</t>
  </si>
  <si>
    <t>LIB: 435 d/f 07/02/2024. PAGO FACTURA NCF B1500048209, POR SERVICIO DE RECOGIDA DE BASURA PROGRAMA COMUNIDAD SEGURA, CORRESPONDIENTE AL MES DE ENERO 2024.</t>
  </si>
  <si>
    <t>B1500048209</t>
  </si>
  <si>
    <t>12/01/2024</t>
  </si>
  <si>
    <t>450.00</t>
  </si>
  <si>
    <t>LIB: 443 d/f 07/02/2024. PAGO FACT NCF. B1500504791, NIC.6006689, POR SERVICIO DE ENERGIA ELECTRICA, PROGRAMA COMUNIDAD SEGURA CORRESPONDIENTE  AL PERIODO DEL 11/12/2023 AL 11/01/2024.</t>
  </si>
  <si>
    <t>B1500504791</t>
  </si>
  <si>
    <t>31/01/2024</t>
  </si>
  <si>
    <t>51,546.23</t>
  </si>
  <si>
    <t>LIB: 459 d/f 08/02/2024. PAGO CUENTA 86563069, FACTURA NCF E450000001695, POR SERVICIO DE INTERNET MOVIL PROGRAMA COMUNIDAD SEGURA CORRESPONDIENTE AL PERIODO DE 01/01/2024 AL 31/01/2024.</t>
  </si>
  <si>
    <t>E450000001695</t>
  </si>
  <si>
    <t>05/02/2024</t>
  </si>
  <si>
    <t>86,782.51</t>
  </si>
  <si>
    <t>LIB: 460 d/f 08/02/2024. PAGO FACTURA NCF B1500048966, POR SERVICIO DE RECOGIDA DE BASURA PROGRAMA COMUNIDAD SEGURA, CORRESPONDIENTE AL MES DE FEBRERO 2024.</t>
  </si>
  <si>
    <t>B1500048966</t>
  </si>
  <si>
    <t>01/02/2024</t>
  </si>
  <si>
    <t>502.00</t>
  </si>
  <si>
    <t>LIB: 462 d/f 08/02/2024. PAGO FACT. NCF. B1500000171 SEGUN CONTRATO BS-0010685-2023 POR SERVICIOS DE ASESORIA DE SEGURIDAD CIUDADANA CORRESPONDIENTE AL PERIODO DEL 04 DE NOVIEMBRE AL 04 DE DICIEMBRE.</t>
  </si>
  <si>
    <t>B1500000171</t>
  </si>
  <si>
    <t>ND Consulting, SRL</t>
  </si>
  <si>
    <t>01/12/2023</t>
  </si>
  <si>
    <t>2,863,103.62</t>
  </si>
  <si>
    <t>LIB: 466 d/f 08/02/2024. PAGO FACTURA NCF. B1500000309, POR SERVICIO DE INTERNET SIMETRICO 100MPS PARA SER UTILIZADO EN EL PISO 2 DE ESTE MIP, CORRESPONDIENTE AL MES DE FEBRERO 2024.</t>
  </si>
  <si>
    <t>B1500000309</t>
  </si>
  <si>
    <t>79,950.00</t>
  </si>
  <si>
    <t>LIB: 511 d/f 09/02/2024. PAGO FACT. NCF. B1500001059 POR PAGO DE SERVICIO DE INTERNET SIMETRICO EN LA ESCUELA DE ENTRENAMIENTO POLICIAL, HOTEL BAHIA PRINCIPE, RIO SAN JUAN, CORRESPONDIENTE AL MES DE ENERO 2024.</t>
  </si>
  <si>
    <t>B1500001059</t>
  </si>
  <si>
    <t>LIB: 513 d/f 09/02/2024. PAGO FACTURA NCF. B1500000043 SEGUN O/C MIP-2023-01211, POR ADQUISICION DE PAQUETES DE ARROZ DE 5 LIBRAS, LAS CUALES SERÁN ENTREGADAS EN ACTIVIDADES DE LA IMPLEMENTACIÓN DE ESTRATEGIA "NACIONAL DE VUELTA AL BARRIO"</t>
  </si>
  <si>
    <t>B1500000043</t>
  </si>
  <si>
    <t>Panaco, SRL</t>
  </si>
  <si>
    <t>27/12/2024</t>
  </si>
  <si>
    <t>800,000.00</t>
  </si>
  <si>
    <t>B1500000121</t>
  </si>
  <si>
    <t>DISTEC DISTRIBUIDORA TECNOLOGICA PARA EL CARIBE, SRL</t>
  </si>
  <si>
    <t>922,760.00</t>
  </si>
  <si>
    <t>LIB: 572 d/f 12/02/2024 . PAGO FACT. NCF. B1500000121 SEGÚN O/C MIP-2023-01217, POR ADQUISICIÓN DE ESTUFAS PARA SER DISTRIBUIDAS EN LOS SECTORES INTERVENIDOS DENTRO DE LA ESTRATEGIA MI PAIS SEGURO DE ESTE MIP.</t>
  </si>
  <si>
    <t>LIB: 574 D/F 12/02/2024. PAGO VARIOS NIC.1511181,1511187,1511277,2220785,3497086,1512025,3748472,3519309,1246718, 1512146. POR SERVICIOS DE ELECTRICIDAD PARA EL INST. NACIONAL DE MIGRACION, GOBERNACION DE LA ROMANA, BOCA CHICA, PERIODO 05/12/23 AL 19/01/24.</t>
  </si>
  <si>
    <t>B1500309751</t>
  </si>
  <si>
    <t>B1500310110</t>
  </si>
  <si>
    <t>B1500310148</t>
  </si>
  <si>
    <t>B1500310158</t>
  </si>
  <si>
    <t>B1500310161</t>
  </si>
  <si>
    <t>B1500310168</t>
  </si>
  <si>
    <t>B1500310217</t>
  </si>
  <si>
    <t>B1500311701</t>
  </si>
  <si>
    <t>B1500311798</t>
  </si>
  <si>
    <t>B1500312901</t>
  </si>
  <si>
    <t>19/01/2024</t>
  </si>
  <si>
    <t>22/01/2024</t>
  </si>
  <si>
    <t>72.19</t>
  </si>
  <si>
    <t>56,771.32</t>
  </si>
  <si>
    <t>51,452.55</t>
  </si>
  <si>
    <t>42,263.36</t>
  </si>
  <si>
    <t>629.23</t>
  </si>
  <si>
    <t>224.89</t>
  </si>
  <si>
    <t>22,483.75</t>
  </si>
  <si>
    <t>323,813.70</t>
  </si>
  <si>
    <t>B1500000122</t>
  </si>
  <si>
    <t>JLV Group, SRL</t>
  </si>
  <si>
    <t>LIB: 583 D/F 12/02/2024. PAGO FACT. NCF B1500000122, SEGUN O/S MIP-2023-00984,POR CONTRATACIÓN DE GESTIÓN DE EVENTOS (ALQUILERES Y MONTAJE), PARA LA ACTIVIDAD HABLEMOS DE CONVIVENCIA Y SEGURIDAD, DIRIGIDA A JOVENES,COMO CUMPLIMIENTO DE NUESTRA META ANUAL.</t>
  </si>
  <si>
    <t>14/12/2024</t>
  </si>
  <si>
    <t>LIB: 616 d/f 13/02/2024. PAGO FACT. NCF. B1500000396, APORTE POR MANTENIMIENTO DEL EDIFICIO JUAN PABLO DUARTE, CORRESPONDIENTE AL MES DE ENERO 2024.</t>
  </si>
  <si>
    <t>B1500000396</t>
  </si>
  <si>
    <t>GOBERNACION DEL EDIFICIO GUBERNAMENTAL JUAN PABLO DUARTE</t>
  </si>
  <si>
    <t>23/01/2024</t>
  </si>
  <si>
    <t>LIB: 617 d/f 13/02/2024. PAGO FACT. NCF. B1500014300, 9VO ABONO AL CERTIFICADO DE CONTRATO BS-0012669-2023 POR SERVICIOS DE MANTENIMIENTO DEL VEHICULO TIPO JEEP, MARCA KIA SPORTAGE CHASIS #566456, ASIGNADO AL COBA.</t>
  </si>
  <si>
    <t>B1500014300</t>
  </si>
  <si>
    <t>Viamar, SA</t>
  </si>
  <si>
    <t>LIB: 619 d/f 13/02/2024. PAGO FACT. NCF. B1500027211, 4TO ABONO AL CERTIFICADO DE CONTRATO BS-0013417-2023 POR CONTRATACION  DE SERVICIO DE MANTENIMIENTO DEL VEHICULO TIPO CAMIONETA, MARCA CHEVROLET 2018 CHASIS# 50595 ASIGNADA AL DEPTO PROTOCOLO.</t>
  </si>
  <si>
    <t>B1500027211</t>
  </si>
  <si>
    <t>Santo Domingo Motors Company, SA</t>
  </si>
  <si>
    <t>11/01/2024</t>
  </si>
  <si>
    <t>LIB: 641 d/f 13/02/2024. PAGO FACT. NCF. B1500014339, 10MO ABONO AL CERTIFICADO DE CONTRATO BS-0012669-2023 POR SERVICIO DE MANTENIMIENTO DEL VEHICULO TIPO JEEP MARCA KIA SPORT SORENTO, CHASIS# 201904 ASIGNADO AL DESPACHO.</t>
  </si>
  <si>
    <t>B1500014339</t>
  </si>
  <si>
    <t>LIB: 661 d/f 13/02/2024. PAGO  FACT. NCF. B1501070530, POR CONCEPTO DE SERVICIO AMBULATORIO A LA SRA. JHOJANNY NOEMI CESPEDES , QUIEN PERTENECEN  AL PROGRAMA POLICIA AUX. DE ESTE MIP POR ASISTENCIA MEDICA, SEGUN FACTURA Y AUTORIZACIONE ANEXA.</t>
  </si>
  <si>
    <t>B1501070530</t>
  </si>
  <si>
    <t>LIB: 669 d/f 14/02/2024. PAGO FACT. NCF. B1500014322, 11VO ABONO AL CERTIFICADO DE CONTRATO BS-0012669-2023 POR SERVICIO DE MANTENIMIENTO DEL VEHICULO TIPO JEEP, MARCA KIA SORENTO SPORT, CHASIS# 201905, ASIGNADA AL DESPÁCHO DE ESTE MIP.</t>
  </si>
  <si>
    <t>B1500014322</t>
  </si>
  <si>
    <t>LIB: 670 d/f 14/02/2024. PAGO FACT. NCF. B1500007243, 6TO ABONO AL CERTIFICADO CONTRATO BS-0013404-2023 POR SERVICIOS DE MANTENIMIENTOS DE VEHICULO TIPO JEEP, MARCA HYUNDAI CANTUS, CHASIS# 833577 ASIGNADA AL VICEMINISTERIO DE SEGURIDAD PREVENTIVA EN LOS SECTORES VULNERABLES.</t>
  </si>
  <si>
    <t>B1500007243</t>
  </si>
  <si>
    <t>LIB: 671 d/f 14/02/2024. PAGO FACT. NCF. B1500000044 SEGUN O/S MIP-2023-01224 POR CONTRATACION DE SERVICIOS DE EMBALAJES PARA RACIONES ALIMENTINCIAS QUE SERAN UTILIZADAS EN LA  ACTIVIDAD DE VUELTA AL BARRIO.</t>
  </si>
  <si>
    <t>B1500000044</t>
  </si>
  <si>
    <t>27/12/2023</t>
  </si>
  <si>
    <t>LIB: 690 d/f 14/02/2024. PAGO FACTURA NCF. B1500000237 SEGUN O/C MIP-2023-01153,POR AQUISICION DE LAMPARAS LED 2X2 40 W, PARA SER UTILIZADAS EN LA ESCUELA DE ENTRENAMIENTO POLICIAL DE GASPAR HERNANDEZ</t>
  </si>
  <si>
    <t>B1500000237</t>
  </si>
  <si>
    <t>Comercial UP, SRL</t>
  </si>
  <si>
    <t>22/12/2023</t>
  </si>
  <si>
    <t>LIB: 692 d/f 14/02/2024. PAGO FACT. NCF. B1500001029 SEGUN O/S MIP-2023-01225 POR CONTRATACION PARA LOS SERVICIOS DE ALMUERZO PARA DIFERENTES REUNIONES CON LOS INVITADOS Y ASESORES QUE VISITARON ESTE MIP.</t>
  </si>
  <si>
    <t>B1500001029</t>
  </si>
  <si>
    <t>La Dolcerie de Natalia, SRL</t>
  </si>
  <si>
    <t>LIB: 703 d/f 14/02/2024. PAGO FACTURA NCF. B1500000644, SEGUN O/S MIP-2023-00788, POR CONTRATACION DE SERVICIO PARA CURSO DE EXCEL BASICO Y AVANZADO QUE SERA IMPARTIDO EN EL INSTITUTO TECNOLOGICO DE LAS AMERICAS (ITLA).</t>
  </si>
  <si>
    <t>B1500000644</t>
  </si>
  <si>
    <t>Instituto Tecnológico de las Américas, ITLA</t>
  </si>
  <si>
    <t>LIB: 753 d/f 15/02/2024. PAGO FACT. NCF. B1500000590 SEGUN O/C MIP-2023-01250 POR ADQUISICION DE SILLAS PLASTICAS PARA SER DISTRIBUIDAS EN LOS SECTORES INTERVENIDOS DENTRO DE LA ESTRATEGIA MI PAIS SEGURO POR EL VICEMINISTERIO DE SEGURIDAD PREV. EN GOB. PROVINCIALES DE ESTE MIP.</t>
  </si>
  <si>
    <t>GRUPO MARTE ROMAN, SRL</t>
  </si>
  <si>
    <t>B1500000590</t>
  </si>
  <si>
    <t>LIB: 754 d/f 15/02/2024 .PAGO NIC, NO. 6784227 Y 6925115 POR SERVICIO DE ELECTRICIDAD DE LA OFICINA REGIONAL DEL MIP EN SANTIAGO DE LOS CABALLEROS, Y LA CASA DE PREVENCION EN SAN FRANCISCO DE MACORIS CORRESPONDIENTE AL PERIODO 1/10/2023  AL 1/11/2023.</t>
  </si>
  <si>
    <t>B1500390266</t>
  </si>
  <si>
    <t>B1500392263</t>
  </si>
  <si>
    <t>05/11/2023</t>
  </si>
  <si>
    <t>LIB: 755 d/f 15/02/2024. PAGO FACT. NCF. E450000000081 SEGUN O/C MIP-2023-00942 POR ADQUISICION DE CONJUNTOS  Y BOTAS IMPERMEABLES,PARA SER UTILIZADOS POR EL PERSONAL DE MANTENIMIENTO EN EL CAMPUS DE ENTRENAMIENTOS DE LA ESCUELA DE GASPAR HERNANDEZ.</t>
  </si>
  <si>
    <t>E450000000081</t>
  </si>
  <si>
    <t>Distribuidora de Equipos Industriales y de Seguridad, SRL</t>
  </si>
  <si>
    <t>20/12/2023</t>
  </si>
  <si>
    <t>LIB: 757 d/f 15/02/2024.  PAGO NIC.1511796, POR SERVICIO DE ELECTRICIDAD A LA GOBERNACION DE SAN PEDRO DE MACORIS PERIODO DEL 19/12/2023 AL 19/01/2024.</t>
  </si>
  <si>
    <t>B1500311503</t>
  </si>
  <si>
    <t>LIB: 758 d/f 15/02/2024. PAGO FACT. NCF. B1500000121 SEGUN O/S MIP-2023-00789 POR SERVICIOS DE ALQUILER DE LUCES PARA EL DIA MUNDIAL DEL CORAZON EL 29 DE SEPTIEMBRE DEL 2023.</t>
  </si>
  <si>
    <t>04/10/2023</t>
  </si>
  <si>
    <t>LIB: 761 D/F 15/02/2024. PAGO VARIOS NIC. 7161341,8561893 Y 6311497, POR SERVICIO DE ELECTRICIDAD A LA GOBERNACION DE LA PROVINCIA DE SANTIAGO RODRIGUEZ, PERIODO DEL 01/12/2023 AL 01/02/2024.</t>
  </si>
  <si>
    <t>B1500402613</t>
  </si>
  <si>
    <t>B1500402615</t>
  </si>
  <si>
    <t>B1500402616</t>
  </si>
  <si>
    <t>LIB: 762 d/f 15/02/2024. PAGO NIC.1512397, POR SERVICIO DE ELECTRICIDAD A LA GOBERNACION DE HATO MAYOR PERIODO DEL 19/12/2023 AL 19/01/2024.</t>
  </si>
  <si>
    <t>B1500312207</t>
  </si>
  <si>
    <t>LIB: 766 d/f 15/02/2024. PAGO VARIOS NIC.5098986,5098986,7280141 POR SERVICIO DE ELECTRICIDAD A LA GOBERNACION DE LA PROVINCIA DE SAN CRISTOBAL, PERIODO DEL 08/12/2023 AL 08/02/2024.</t>
  </si>
  <si>
    <t>B1500502792</t>
  </si>
  <si>
    <t>B1500502806</t>
  </si>
  <si>
    <t>B1500509231</t>
  </si>
  <si>
    <t>B1500509246</t>
  </si>
  <si>
    <t>08/01/2024</t>
  </si>
  <si>
    <t>07/02/2024</t>
  </si>
  <si>
    <t>08/02/2024</t>
  </si>
  <si>
    <t xml:space="preserve"> LIB: 784 d/f 16/02/2024. PAGO FACT. NCF. B1500045629, POR EMISION DE LA  PÓLIZA DE SEGURO DE LOS VEHICULOS DEL PROGRAMA COMUNIDAD SEGURA  NO.2-2-502-0324661 (VEH. DE MOTOR FLOTILLA ) PERIODO DEL 15/11/2023 al  15/11/2024,</t>
  </si>
  <si>
    <t>B1500045629</t>
  </si>
  <si>
    <t>20/11/2023</t>
  </si>
  <si>
    <t>LIB: 785 d/f 16/02/2024. PAGO FACT. NCF B1500000182, SEGUN O/C MIP-2023-01200, POR ADQUISICIÓN DE EQUIPOS TECNOLÓGICOS PARA SER DISTRIBUIDOS DONDE SE HABILITARAN LAS OFICINAS DE LIBRE ACCESO A LA INFORMACIÓN PUBLICA EN LAS GOBERNACIONES PROVINCIALES DE ESTE MINISTERIO.</t>
  </si>
  <si>
    <t>B1500000182</t>
  </si>
  <si>
    <t>MDL ALTEKNATIVA TECH, SRL</t>
  </si>
  <si>
    <t>LIB: 790 d/f 16/02/2024. PAGO NIC. 5878243, POR SERVICIO DE ELECTRICIDAD A LA GOBERNACION PROVINCIAL DE AZUA, PERIODO 07/12/23 AL 17/01/24.</t>
  </si>
  <si>
    <t>10/01/2024</t>
  </si>
  <si>
    <t>31,635.74</t>
  </si>
  <si>
    <t>LIB:791 d/f 16/02/2024. PAGO NIC. 6001671, POR SERVICIO DE ELECTRICIDAD A LA GOBERNACION DE LA PROVINCIA DUARTE ( SAN FRANCISCO DE MACORIS ) PERIODO DEL 01/12/2023 AL 01/02/2024.</t>
  </si>
  <si>
    <t>B1500402597</t>
  </si>
  <si>
    <t>B1500408891</t>
  </si>
  <si>
    <t>21,366.44</t>
  </si>
  <si>
    <t>21,050.08</t>
  </si>
  <si>
    <t>LIB: 792 d/f 16/02/2024. PAGO CUENTA NO. 86557095, NCF. E450000001693, POR SERVICIO DE INTERNET  AL DEPARTAMENTO DE PRENSA DE LA GOBERNACION DE AZUA, CORRESPONDIENTE AL PERIODO  01/01/2024 AL 31/01/2024.</t>
  </si>
  <si>
    <t>E450000001693</t>
  </si>
  <si>
    <t>LIB: 794 d/f 16/02/2024. PAGO NIC. 7163945, POR SERVICIO DE ELECTRICIDAD A LA GOBERNACION PROVINCIAL DE MONTECRISTI, PERIODO 01/01/24 AL 01/02/24.</t>
  </si>
  <si>
    <t>B1500408913</t>
  </si>
  <si>
    <t>LIB: 795 d/f 16/02/2024. PAGO NIC. 7162694, POR SERVICIO DE ELECTRICIDAD A LA GOBERNACION PROVINCIAL DE VALVERDE MAO, PERIODO 01/01/24 AL 01/02/24.</t>
  </si>
  <si>
    <t>B1500408906</t>
  </si>
  <si>
    <t>LIB: 796 d/f 16/02/2024. PAGO NIC.6004113, POR SERVICIO DE ELECTRICIDAD A LA GOBERNACION PROVINCIAL DE BARAHONA, PERIODO 04/01/24 AL 04/02/24.</t>
  </si>
  <si>
    <t>B1500509215</t>
  </si>
  <si>
    <t>LIB: 808 d/f 16/02/2024. PAGO NIC.6003717, POR SERVICIO DE ELECTRICIDAD A LA GOBERNACION PROVINCIAL DE PERAVIA (BANI), PERIODO 03/01/24 AL 03/02/24.</t>
  </si>
  <si>
    <t>03/02/2024</t>
  </si>
  <si>
    <t>B1500509189</t>
  </si>
  <si>
    <t>LIB: 809 d/f 16/02/2024. PAGO NIC. 4225946, 2263009 Y 4425572 POR SERVICIO DE ELECTRICIDAD A LA GOBERNACION PROVINCIAL DE SANTO DOMINGO, CORRESPONDIENTE AL PERIODO 19/12/23 AL 23/01/24.</t>
  </si>
  <si>
    <t>B1500311105</t>
  </si>
  <si>
    <t>B1500314004</t>
  </si>
  <si>
    <t>B1500314164</t>
  </si>
  <si>
    <t>24/01/2024</t>
  </si>
  <si>
    <t>LIB: 810 d/f 16/02/2024. PAGO NIC. 1826825, POR SERVICIO DE ELECTRICIDAD A LA GOBERNACION PROVINCIAL DE LA ROMANA,CORRESPONDIENTE AL PERIODO 19/12/23 AL 19/01/24.</t>
  </si>
  <si>
    <t>53,740.75</t>
  </si>
  <si>
    <t>LIB: 811 d/f 16/02/2024. PAGO FACT. NCF B1500000198 SEGUN O/C MIP-2023-01237 POR COMPRA DE MICROONDAS Y LICUADORAS PARA SER OBSEQUIADAS A COLABORADORES DEL  PROGRAMA COMUNIDAD SEGURA.</t>
  </si>
  <si>
    <t>B1500000198</t>
  </si>
  <si>
    <t>JKC Technology Services, SRL</t>
  </si>
  <si>
    <t>LIB: 812 d/f 16/02/2024. PAGO FACT. NCF. B1500003387 6TO ABONO AL CERTIFICADO DE CONTRATO BS-0012985-2023, POR CONTRATACION DE SERVICIO PARA EL MANTENIMIENTO DEL VEHICULO TIPO CAMIONETA, MARCA MITSUBISHI L-200, CHASIS PH000930, ASIGNADO A LA GOBERNACION DE SAN CRISTOBAL.</t>
  </si>
  <si>
    <t>B1500003387</t>
  </si>
  <si>
    <t>Bonanza Dominicana, SAS</t>
  </si>
  <si>
    <t>LIB: 814 d/f 16/02/2024. PAGO CUENTAS NO.717093624 Y 787543999, POR SERVICIO DE INTERNET, TELEFONO Y FLOTAS, A LA GOBERNACION DE AZUA, CORRESPONDIENTE AL MES DE ENERO 2024</t>
  </si>
  <si>
    <t>E450000033442</t>
  </si>
  <si>
    <t>E450000034851</t>
  </si>
  <si>
    <t>25/01/2024</t>
  </si>
  <si>
    <t>LIB: 815 d/f 16/02/2024. PAGO NIC NO. 6784227 Y 6925115 POR SERVICIOS DE ELECTRICIDAD DE LA OFICINA REGIONAL DEL MIP EN SANTIAGO DE LOS CABALLEROS DE LA CASA DE PREVENCIÓN EN SAN FRANCISCO DE MACORIS, CORRESP. AL PERIODO 01/01/2023 AL 01/02/2024.</t>
  </si>
  <si>
    <t>B1500408995</t>
  </si>
  <si>
    <t>B1500413586</t>
  </si>
  <si>
    <t>02/02/2024</t>
  </si>
  <si>
    <t>06/02/2024</t>
  </si>
  <si>
    <t>LIB: 816 d/f 16/02/2024. PAGO FACT. B1500007046 Y B1500007422, POR SERVICIO DE AGUA POTABLE PARA LA CASA DE PREVENCION Y SEGURIDAD CIUDADANA BOCA CHICA CORRESPONDIENTE A LOS MESES DE DICIEMBRE 2023 Y ENERO 2024</t>
  </si>
  <si>
    <t>B1500007046</t>
  </si>
  <si>
    <t>B1500007422</t>
  </si>
  <si>
    <t>CORPORACION DE ACUEDUCTO Y ALCANTARILLADO DEL MUNICIPIO DE BOCA CHICA</t>
  </si>
  <si>
    <t>21/12/2023</t>
  </si>
  <si>
    <t>16/01/2024</t>
  </si>
  <si>
    <t>LIB: 817 d/f 16/02/2024. PAGO VARIOS NIC.6671693,7168438 Y 7251640, POR SERVICIOS DE ENERGIA ELÉCTRICA, DONDE FUNCIONAN LAS CASAS DE PREVENCIÓN Y SEG. CIUDADANA, LOS ALCARRIZOS, CRISTO REY Y POLICÍA AUXILIAR PERÍODO DEL 02/12/2023 AL 14/01/2024.</t>
  </si>
  <si>
    <t>B1500504720</t>
  </si>
  <si>
    <t>B1500505007</t>
  </si>
  <si>
    <t>B1500509069</t>
  </si>
  <si>
    <t>LIB: 838 d/f 19/02/2024. PAGO FACT. NCF. B1500003392 7MO ABONO AL CERTIFICADO DE CONTRATO BS-0012985-2023, POR CONTRATACION DE SERVICIOS PARA EL MANTENIMIENTO DEL VEHICULO TIPO CAMIONETA, MARCA MITSUBISHI FUSO ROSS, CHASIS 32417, ASIGNADO A DEPTO TRANSPORTACION.</t>
  </si>
  <si>
    <t>B1500003392</t>
  </si>
  <si>
    <t>LIB: 839 d/f 19/02/2024. PAGO FACT. NCF. B1500001146 SEGUN O/C MIP-2023-01193 POR ADQUISICION DE MOBILIARIO PARA SER DISTRIBUIDOS DONDE SE HABILITARAN LAS OFICINAS DE LIBRE ACCESO A LA INFORMACION PUBLICA EN LAS GOBERNACIONES  PROVINCIALES DE ESTE MIP.</t>
  </si>
  <si>
    <t>B1500001146</t>
  </si>
  <si>
    <t>Flow, SRL</t>
  </si>
  <si>
    <t>LIB: 840 d/f 19/02/2024. PAGO FACT. NCF. B1500000129 SEGUN O/S MIP-2023-01236 POR SERVICIO DE CENA, PARA DIFERENTES DEPARMENTOS DE LAS DIRECCIONES  ADMINISTRATIVO Y FINACIERA DE ESTE MIP.</t>
  </si>
  <si>
    <t>B1500000129</t>
  </si>
  <si>
    <t>Panatería GRU, SRL</t>
  </si>
  <si>
    <t>LIB: 846 d/f 19/02/2024. PAGO FACT. NCF B1500000008 SEGUN O/S MIP-2023-01184 POR SERVICIOS DE DESAYUNO PARA LOS COMUNITARIOS QUE HAN CONTRIBUIDO CON LA IMPLEMENTACION  DE LA ESTRATEGIA  INTEGRAL DE SEGURIDAD CIUDADANA EN LOS MUNICIPIOS DE LA VEGA.</t>
  </si>
  <si>
    <t>B1500000008</t>
  </si>
  <si>
    <t>WARSAW, SRL</t>
  </si>
  <si>
    <t>LIB: 850 d/f 19/02/2024. PAGO FACTURA NCF.B1500000005 SEGUN O/S MIP-2023-01207 POR CONTRATACION DE LOS SERVICIOS DE GESTION DE EVENTOS Y REFRIGERIOS PARA LAS DIFERENTES ACTIVIDADES A REALIZAR EN EL PERIODO NAVIDEÑO (2023) DE ESTE MIP</t>
  </si>
  <si>
    <t>B1500000005</t>
  </si>
  <si>
    <t>BAING, SRL</t>
  </si>
  <si>
    <t>LIB: 867 d/f 20/02/2024. PAGO FACT. NCF. B1500003389, 8VO ABONO AL CERTIFICADO DE CONTRATO BS-0012985-2023, POR CONTRATACION DE SERVICIOS PARA EL MANTENIMIENTO DEL VEHICULO TIPO CAMIONETA, MARCA MITSUBISHI,CHASIS 32464, ASIGNADO A DEPTO TRANSPORTACION DE ESTE MIP.</t>
  </si>
  <si>
    <t>B1500003389</t>
  </si>
  <si>
    <t>LIB: 868 d/f 20/02/2024. PAGO CUENTAS NO.5329730 Y 86030803, POR SERVICIOS DE INTERNET Y TELEFONO, A LA GOBERNACION DE SANTO DOMINGO, CORRESPONDIENTE AL PERIODO DE 20/12/2023 AL 25/01/2024</t>
  </si>
  <si>
    <t>E450000001268</t>
  </si>
  <si>
    <t>E450000001384</t>
  </si>
  <si>
    <t>LIB: 869 d/f 20/02/2024. PAGO NIC. 6004639 Y 6792340 POR SERVICIO DE ELECTRICIDAD A LA GOBERNACION PROVINCIAL DE PEDERNALES, CORRESPONDIENTE AL PERIODO 02/12/23 AL 02/02/24.</t>
  </si>
  <si>
    <t>B1500502844</t>
  </si>
  <si>
    <t>B1500502857</t>
  </si>
  <si>
    <t>B1500509217</t>
  </si>
  <si>
    <t>14/01/2024</t>
  </si>
  <si>
    <t>LIB: 889 d/f 20/02/2024. PAGO FACT. NCF. B1500003364, 9NO ABONO AL CERTIFICADO DE CONTRATO BS-0012985-2023, POR CONTRATACION DE SERVICIOS PARA EL MANTENIMIENTO DEL VEHICULO TIPO CAMIONETA, MARCA MITSUBISHI, CHASIS PH000401, ASIGNADA AL DEPARTAMENTO DE TRANSPORTACION.</t>
  </si>
  <si>
    <t>B1500003364</t>
  </si>
  <si>
    <t>LIB: 930 d/f 21/02/2024. PAGO FACT. NCF. B150001102,B1500001101, 2DO ABONO AL CERT. NO. CI-0000544-2023 POR CONVENIO INST. PARA QUE LOS MIEMBROS DE LA POL.NACIONAL RECIBAN RACIONES DE CALIDAD DURANTE EL ENTRENAMIENTO Y CAPACITACION EN LAS DIF. ESCUELAS DEPENDIENTES DEL (IPES)</t>
  </si>
  <si>
    <t>COMEDORES ECONOMICOS DEL ESTADO</t>
  </si>
  <si>
    <t>B1500001101</t>
  </si>
  <si>
    <t>B1500001102</t>
  </si>
  <si>
    <t>LIB: 932 d/f 21/02/2024. PAGO NIC. 6002073 POR SERVICIO DE ELECTRICIDAD A LA GOBERNACION PROVINCIAL DE SAMANÁ, CORRESPONDIENTE AL PERIODO 01/01/24 AL 01/02/24.</t>
  </si>
  <si>
    <t>B1500408898</t>
  </si>
  <si>
    <t>LIB: 933 d/f 21/02/2024. PAGO FACTURAS NCF. B1500001910, B1500001935 POR SERVICIO DE RECOGIDA DE BASURA DE LA GOBERNACIÓN PROVINCIAL DE BARAHONA, CORRESPONDIENTE A LOS MESES ENERO Y FEBRERO 2024.</t>
  </si>
  <si>
    <t>B1500001910</t>
  </si>
  <si>
    <t>AYUNTAMIENTO MUNICIPAL BARAHONA</t>
  </si>
  <si>
    <t>B1500001935</t>
  </si>
  <si>
    <t>10/02/2024</t>
  </si>
  <si>
    <t>LIB: 934 d/f 21/02/2024. PAGO FACT. NCF B1500025021 POR SERVICIO DE AGUA POTABLE DE LA GOBERNACIÓN PROVINCIAL DE PUERTO PLATA, CORRESPONDIENTE AL MES DE ENERO DEL 2024.</t>
  </si>
  <si>
    <t>B1500025021</t>
  </si>
  <si>
    <t>CORPORACION DE ACUEDUCTO Y ALCANTARILLADO DE PTO PLATA</t>
  </si>
  <si>
    <t>LIB: 963 d/f 21/02/2024. PAGO FACT. NCF. B1500003388, 11VO ABONO AL CERTIFICADO DE CONTRATO BS-0012985-2023, POR CONTRATACION DE SERVICIOS PARA EL MANTENIMIENTO DEL VEHICULO, TIPO CAMIONETA, MARCA MITSUBISHI, CHASIS PH000415, ASIGNADO AL PROGRAMA COBA.</t>
  </si>
  <si>
    <t>B1500003388</t>
  </si>
  <si>
    <t>LIB: 964 d/f 21/02/2024. PAGO FACT. NCF. B1500003363, 12VO ABONO AL CERTIFICADO DE CONTRATO BS-0012985-2023, POR SERVICIOS DE MANTENIMIENTO DEL VEHICULO, TIPO CAMIONETA, MARCA MITSUBISHI, CHASIS PH000958, ASIGNADA A LA VICEMINISTRA ANGELA JACQUEZ.</t>
  </si>
  <si>
    <t>B1500003363</t>
  </si>
  <si>
    <t>LIB: 965 d/f 21/02/2024. PAGO FACT. NCF. B1500014049 SEGUN O/C MIP-2023-00960, POR ADQUISICION DE UN (1) CAMION, PARA SER UTILIZADO EN LA ESCUELA DE ESTRENAMIENTO POLICIAL, CAMPUS GASPAR HERNANDEZ.</t>
  </si>
  <si>
    <t>B1500014049</t>
  </si>
  <si>
    <t>LIB: 975 d/f 21/02/2024. PAGO FACT. NCF. B1500000033 SEGUN O/S MIP-2023-01161 POR CONTRATACION PARA LOS SERVICIOS DE REFRIGERIOS PREEMPACADO PARA 1500 PERSONAS PARA EL ACTO DE GRADUACION QUE CELEBRARA ESTE MIP.</t>
  </si>
  <si>
    <t>B1500000033</t>
  </si>
  <si>
    <t>Naelica Soluciones, SRL</t>
  </si>
  <si>
    <t>18/12/2024</t>
  </si>
  <si>
    <t>LIB: 987 d/f 21/02/2024. PAGO FACT. NCF.B1500166237, 3ER ABONO AL CERT. DE CONTRATO NO. BS-0015100-2023 , POR ADQUISICION DE (1,000) GALONES DE COMBUSTIBLES PARA SER UTILIZADO EN LA PLANTA DE EMERGENCIA DE 800 KILOS DE ESTE MIP.</t>
  </si>
  <si>
    <t>B1500166237</t>
  </si>
  <si>
    <t>ISLA DOMINICANA DE PETROLEO CORPORATION</t>
  </si>
  <si>
    <t>LIB: 993 d/f 22/02/2024. PAGO FACTURA NCF B1500004168 POR RD$ 1,624,545.02 MENOS RD$324,909.00 POR AMORTIZACION DEL ANTICIPO 20%, 1ER ABONO AL CERTIFICADO DE CONTRATO NO BS-0006780-2023, POR ALQUILER DE IMPRESORAS EN LOS DIFERENTES DEPARTAMENTOS DE ESTE MIP.</t>
  </si>
  <si>
    <t>B1500004168</t>
  </si>
  <si>
    <t>COMPU-OFFICE DOMINICANA, SRL</t>
  </si>
  <si>
    <t>LIB: 998 d/f 22/02/2024. PAGO FACT. NCF. B1500000001 SEGUN O/C MIP-2023-01194, ADQUISICION DE CAFE PARA USO EN EL PROGRAMA COMUNIDAD SEGURA.</t>
  </si>
  <si>
    <t>B1500000001</t>
  </si>
  <si>
    <t>Ebeque, SRL</t>
  </si>
  <si>
    <t>26/12/2023</t>
  </si>
  <si>
    <t>LIB: 1007 d/f 22/02/2024. PAGO NIC. 1512251, POR SERVICIO DE ELECTRICIDAD A LA GOBERNACION PROVINCIAL DEL SEYBO, CORRESPONDIENTE AL PERIODO 19/12/2023 AL 19/01/2024.</t>
  </si>
  <si>
    <t>B1500312005</t>
  </si>
  <si>
    <t>LIB: 1009 d/f 22/02/2024. PAGO FACT. NCF.B1500010822, POR VALOR DE RD$612,143.20 POR SERVICIO DE SEGURO MEDICO AL PERSONAL DE ESTE MIP, MENOS DESC. NOMINA DE RD$52,087.14, PERIODO DEL 01 AL 31 DE ENERO 2024</t>
  </si>
  <si>
    <t>B1500010822</t>
  </si>
  <si>
    <t>14/12/2023</t>
  </si>
  <si>
    <t>LIB: 1010 d/f 22/02/2024. PAGO NIC. 7164086 POR SERVICIO DE ELECTRICIDAD A LA GOBERNACION PROVINCIAL DE DAJABON, CORRESPONDIENTE AL PERIODO 01/01/24 AL 01/02/24.</t>
  </si>
  <si>
    <t>B1500408917</t>
  </si>
  <si>
    <t>LIB: 1011 d/f 22/02/2024. PAGO FACT. NCF. B1500003370, 10MO ABONO AL CERTIFICADO DE CONTRATO BS-0012985-2023, POR CONTRATACION DE SERVICIOS PARA EL MANTENIMIENTO DEL VEHICULO, TIPO CAMIONETA, MARCA MITSUBISHI, CHASIS PH000408, ASIGNADA  AL DIRECTOR DE SEGURIDAD INTERNA DE ESTE MIP</t>
  </si>
  <si>
    <t>B1500003370</t>
  </si>
  <si>
    <t>18/01/2024</t>
  </si>
  <si>
    <t>LIB: 1020 d/f 23/02/2024. PAGO FACT. NCF. B1500031608, POR  VALOR DE RD$1,894,115.40, POR SERVICIO DE SEGURO MEDICO AL PERSONAL DE ESTE MIP, MENOS DESC. NOMINA DE RD$351,652.61, PERIODO DEL 01 AL 29 DE FEBRERO DEL 2024.</t>
  </si>
  <si>
    <t>B1500031608</t>
  </si>
  <si>
    <t>LIB: 1022 d/f 23/02/2024. PAGO FACT.NCF B1500000016 SEGUN O/S MIP-2023-01025 POR SERVICIOS DE MANTENIMIENTO Y REPARACION DE JEEP TOYOTA LAND CRUISER CHASIS 078666 AL SERVICIO DEL PROGRAMA COMUNIDAD SEGURA.</t>
  </si>
  <si>
    <t>B1500000016</t>
  </si>
  <si>
    <t>Autocentro Miguelo, SRL</t>
  </si>
  <si>
    <t>05/12/2023</t>
  </si>
  <si>
    <t>LIB: 1023 d/f 23/02/2024. PAGO FACT. NCF. B1500000065 SEGUN O/C MIP-2023-01268, POR  ADQUISICION DE BOTELLAS DE ACEITE PURO DE SOYA,  LAS CUALES SERÁN ENTREGADAS EN LA ACTIVIDAD DE LA IMPLEMENTACIÓN DE ESTRATEGIA NACIONAL INTEGRAL DE SEGURIDAD CIUDADANA .</t>
  </si>
  <si>
    <t>B1500000065</t>
  </si>
  <si>
    <t>DEYANIRA INVESTMENTS, SRL</t>
  </si>
  <si>
    <t>LIB: 1024 d/f 23/02/2024. PAGO FACT. NCF B1500029773 SEGUN O/C MIP-2023-01234 POR COMPRA DE TICKES PREPAGO DE COMBUSTIBLES PARA USO EN LOS VEHICULOS ASIGNADOS AL PROGRAMA COMUNIDAD SEGURA.</t>
  </si>
  <si>
    <t>B1500029773</t>
  </si>
  <si>
    <t>Distribuidores Internacionales de Petróleo, SA</t>
  </si>
  <si>
    <t>LIB: 1025 d/f 23/02/2024. PAGO DE FACT. B1500000514, SEGUN O/C MIP-2023-01227, PARA LA AQUISICION DE SILLAS PARA GRUPOS DE TRABAJO DE LAS DEPENDENCIA MIP.</t>
  </si>
  <si>
    <t>B1500000514</t>
  </si>
  <si>
    <t>GAT OFFICE S A</t>
  </si>
  <si>
    <t>LIB: 1026 D/F 23/02/2024. PAGO DE FACT. NCF B1500000001, O/S MIP-2023-01023 POR SERVICIO DE MANTENIMIENTO DE VEHICULOS QUE PERTENECEN A ESTE  MINISTERIO INTERIOR Y POLICIA.</t>
  </si>
  <si>
    <t>Palcar Group, SRL</t>
  </si>
  <si>
    <t>LIB: 1027 d/f 23/02/2024. PAGO FACT. NCF. B1500000170, SEGUN O/C MIP-2023-01196, POR ADQUISICION DE PAPEL HIGIENICO Y SERVILLETAS PARA EL PROGRAMA COMUNIDAD SEGURA.</t>
  </si>
  <si>
    <t>B1500000170</t>
  </si>
  <si>
    <t>Jonatex Comercial, SRL</t>
  </si>
  <si>
    <t>LIB: 1041 d/f 23/02/2024. PAGO FACT. NCF. B1500046825 POR  EMISION DE LA  PÓLIZA DE SEG. NO.2-2-102-0094492 (VIDA COLECTIVO) DE ESTE MIP DEL 01/01/2024 AL 01/01/2025, POR RD$28,192,760.64, MENOS NOTA DE CREDITO B0400281522 POR RD$2,819,276.06</t>
  </si>
  <si>
    <t>B1500046825</t>
  </si>
  <si>
    <t>LIB: 1062 d/f 23/02/2024. PAGO FACT. NCF.B1500011015, POR VALOR DE RD$612,143.20 POR SERVICIO DE SEGURO MEDICO AL PERSONAL DE ESTE MIP, MENOS DESC. NOMINA DE RD$52,087.14, PERIODO DEL 01 AL 29 DE FEBRERO 2024</t>
  </si>
  <si>
    <t>B1500011015</t>
  </si>
  <si>
    <t>LIB: 1065 d/f 26/02/2024. PAGO FACTURA NCF. B1500000012, 2DO ABONO AL CERTIFICADO DE CONTRATO CO-0003155-2023. POR CUBICACION NO. 1 REMOSAMIENTO ESTAFETA IMPOSDOM LOS GUARICANOS, SANTO DOMINGO NORTE.</t>
  </si>
  <si>
    <t>B1500000012</t>
  </si>
  <si>
    <t>Servi-Engineering Riconsing, SRL</t>
  </si>
  <si>
    <t>10/03/2023</t>
  </si>
  <si>
    <t>LIB: 1087 d/f 26/02/2024 . PAGO DE FACT. NCF B1500000073, SEGUN O/C MIP-2023-00980, POR LA AQUISICION DE MESAS Y JUEGOS DE DOMINOS, PARA SER UTILIZADOS EN DIFERENTES ACTIVIDADES DEL MIP.</t>
  </si>
  <si>
    <t>B1500000073</t>
  </si>
  <si>
    <t>Gellart Gallery, S.R.L</t>
  </si>
  <si>
    <t>03/01/2024</t>
  </si>
  <si>
    <t>LIB: 1130 d/f 28/02/2024. PAGO CUENTA NO. 3617053, NCF. E450000001822, POR SERVICIO DE TELECABLE  AL  PROGRAMA COMUNIDAD SEGURA, CORRESPONDIENTE AL PERIODO  11/01/2024 AL 10/02/2024.</t>
  </si>
  <si>
    <t>E450000001822</t>
  </si>
  <si>
    <t>15/02/2024</t>
  </si>
  <si>
    <t>LIB: 1137 d/f 28/02/2024. PAGO FACT. NCF. B1500000110, SEGUN CERTIFICADO DE CONTRATO BS-0008395-2023, POR SERVICIOS JURIDICOS A ESTE MIP, CORRESPONDIENTE AL MES DE ENERO 2024.</t>
  </si>
  <si>
    <t>B1500000110</t>
  </si>
  <si>
    <t>LIB: 1177 d/f 29/02/2024. PAGO DE FACT. B1500000680, SEGUN O/C MIP-2023-01223, POR LA AQUISICION DE MATERIALES PARA AIRES ACONDICIONADOS PARA SER USADOS POR MINISTERIO DE INTERIOR Y POLICIA</t>
  </si>
  <si>
    <t>B1500000680</t>
  </si>
  <si>
    <t>Soldier Electronic Security SES, SRL</t>
  </si>
  <si>
    <t>LIB: 1197 D/F 29/02/2024. PAGO FACT. NCF B1500005205, B1500005206, POR COMPRA DE COMBUSTIBLE (GASOLINA REGULAR)CORRESPONDIENTE AL MES DE ENERO 2024,  PARA USO DE LA GORBERNACION DE AZUA</t>
  </si>
  <si>
    <t>Estación de Combustible Mambo, SRL</t>
  </si>
  <si>
    <t>B1500005205</t>
  </si>
  <si>
    <t>B1500005206</t>
  </si>
  <si>
    <t>LIB: 1198 d/f 29/02/2024. PAGO CUENTAS NO.789876611,788710767,  POR SERVICIO DE INTERNET Y FLOTAS, A LA GOBERNACION DE SAMANÁ, CORRESPONDIENTE AL MES DE ENERO 2024</t>
  </si>
  <si>
    <t>E450000035312</t>
  </si>
  <si>
    <t>E450000035313</t>
  </si>
  <si>
    <t>04/02/2024</t>
  </si>
  <si>
    <t>LIB: 1199 d/f 29/02/2024. PAGO FACT. NCF. B1500000174, SEGUN CERTIFICADO DE CONTRATO BS-0010685-2023, POR SERVICIOS DE ASESORIA DE SEGURIDAD CIUDADANA CORRESPONDIENTE AL PERIODO DEL 04 DICIEMBRE 2023 AL 04 DE ENERO 2024.</t>
  </si>
  <si>
    <t>B1500000174</t>
  </si>
  <si>
    <t>21/01/2024</t>
  </si>
  <si>
    <t>LIB: 1200 d/f 29/02/2024. PAGO FACT. NCF. B1500007327 Y B1500007321,6TO ABONO AL CERTIFICADO DE CONTRATO BS-0013404-2023,POR SERV DE MANTENIMIENTO DE VEHICULOS TIPO JEEP, MARCA HYUNDAI, CHASIS 393868 Y CHASIS 393866 ASIGNADO A EL VICEMINISTERIO DE SEGURIDAD INTERIOR DE ESTE MIP.</t>
  </si>
  <si>
    <t>B1500007321</t>
  </si>
  <si>
    <t>B1500007327</t>
  </si>
  <si>
    <t>LIB: 1201 d/f 29/02/2024. PAGO CUENTA NO.779375954, NCF. E450000035515, POR SERVICIO TELEFONICO A LA GOBERNACION DE PERAVIA ( BANI) CORRESPONDIENTE AL MES DE ENERO 2024</t>
  </si>
  <si>
    <t>E450000035515</t>
  </si>
  <si>
    <t>LIB: 1208 d/f 29/02/2024. PAGO FACT. NCF B1500000169  SEGUN O/C MIP-2023-01195 por compra de aires acondicionados de 12,000 btu  para varios departamentos del programa comunidad segura.</t>
  </si>
  <si>
    <t>B1500000169</t>
  </si>
  <si>
    <t>LIB: 1211 d/f 29/02/2024. PAGO VARIAS FACTURAS, 1ER ABONO AL CERTIFICADO DE CONTRATO BS-0000787-2024, POR ALQUILER DE LA OFICINA MOVIL DONDE FUNCIONA LA POLICIA AUXILIAR CON ASIENTO EN SANTIAGO, CORRESPONDIENTE A LOS PERIODOS 04/03/2022 AL 05/12/2022.</t>
  </si>
  <si>
    <t>Express Trailer Services ETS, SRL</t>
  </si>
  <si>
    <t>B1500000560</t>
  </si>
  <si>
    <t>B1500000565</t>
  </si>
  <si>
    <t>B1500000571</t>
  </si>
  <si>
    <t>B1500000578</t>
  </si>
  <si>
    <t>B1500000584</t>
  </si>
  <si>
    <t>B1500000591</t>
  </si>
  <si>
    <t>B1500000597</t>
  </si>
  <si>
    <t>B1500000601</t>
  </si>
  <si>
    <t>B1500000606</t>
  </si>
  <si>
    <t>B1500000611</t>
  </si>
  <si>
    <t>04/03/2022</t>
  </si>
  <si>
    <t>05/04/2022</t>
  </si>
  <si>
    <t>06/05/2022</t>
  </si>
  <si>
    <t>06/06/2022</t>
  </si>
  <si>
    <t>06/07/2022</t>
  </si>
  <si>
    <t>05/08/2022</t>
  </si>
  <si>
    <t>09/09/2022</t>
  </si>
  <si>
    <t>07/10/2022</t>
  </si>
  <si>
    <t>04/11/2022</t>
  </si>
  <si>
    <t>05/12/2022</t>
  </si>
  <si>
    <t>LIB: 1213 d/f 29/02/2024. PAGO VARIAS FACTURAS, 2DO ABONO AL CERTIFICADO DE CONTRATO BS-0000787-2024, POR ALQUILER DE LA OFICINA MOVIL DONDE FUNCIONA LA POLICIA AUXILIAR CON ASIENTO EN SANTIAGO, CORRESPONDIENTE A LOS PERIODOS 17/12/2022 AL 16/09/2023.</t>
  </si>
  <si>
    <t>B1500000635</t>
  </si>
  <si>
    <t>B1500000640</t>
  </si>
  <si>
    <t>B1500000645</t>
  </si>
  <si>
    <t>B1500000650</t>
  </si>
  <si>
    <t>B1500000654</t>
  </si>
  <si>
    <t>B1500000659</t>
  </si>
  <si>
    <t>B1500000666</t>
  </si>
  <si>
    <t>B1500000669</t>
  </si>
  <si>
    <t>B1500000675</t>
  </si>
  <si>
    <t>05/01/2023</t>
  </si>
  <si>
    <t>07/02/2023</t>
  </si>
  <si>
    <t>11/03/2023</t>
  </si>
  <si>
    <t>08/05/2023</t>
  </si>
  <si>
    <t>06/06/2023</t>
  </si>
  <si>
    <t>11/07/2023</t>
  </si>
  <si>
    <t>08/08/2023</t>
  </si>
  <si>
    <t>06/09/2023</t>
  </si>
  <si>
    <t>09/10/2023</t>
  </si>
  <si>
    <t>LIB: 1214 d/f 29/02/2024. PAGO FACT. NCF. B1500000683,684,691,692,693, 3ER ABONO DE CONTRATO BS-0000787-2024, POR ALQUILER DE OFICINA MOVIL PARA USO DE LA POLICIA AUXILIAR CON ASIENTO EN SANTIAGO CORRESPONDIENTE DE PERIODO 17/09/2023 AL16/02/2024.</t>
  </si>
  <si>
    <t>B1500000683</t>
  </si>
  <si>
    <t>B1500000684</t>
  </si>
  <si>
    <t>B1500000691</t>
  </si>
  <si>
    <t>B1500000692</t>
  </si>
  <si>
    <t>B1500000693</t>
  </si>
  <si>
    <t>16/02/2024</t>
  </si>
  <si>
    <t>LIB: 1216 D/F 29/02/2024. PAGO CUENTA  NO.104278187-001, SEGUN FACTURA  NCF. B1500003032, POR SERVICIO DE INTERNET ALTERNO PARA ESTE MIP, CORRESPONDIENTES AL PERIODO 16/01/2024  AL 15/02/2024.</t>
  </si>
  <si>
    <t>B1500003032</t>
  </si>
  <si>
    <t>B1500000060</t>
  </si>
  <si>
    <t>LIB: 1220 D/F 29/02/2024. PAGO FACTURA NCF. B1500000060, SEGUN O/C MIP-2024-00002, POR   ADQUISICIÓN DE 6 BANNERS QUE SERÁN UTILIZADOS EN LOS DIFERENTES VICEMINISTERIOS DE ESTE MINISTERIO.</t>
  </si>
  <si>
    <t>20/02/2024</t>
  </si>
  <si>
    <t>LIB: 1221 d/f 29/02/2024. PAGO FACTURA NCF. B1500000059, SEGUN O/C MIP-2024-00010, POR ADQUISICIÓN DE CAMISAS PARA EL USO DEL PERSONAL DEL ÁREA DE SUMINISTRO DE ESTE MINISTERIO.</t>
  </si>
  <si>
    <t>B1500000059</t>
  </si>
  <si>
    <t>19/02/2024</t>
  </si>
  <si>
    <t>LIB: 1222 d/f 29/02/2024.PAGO FACT. NCF. B1500000064 SEGUN O/C MIP-2023-01045, POR ADQUISICION DE GALLETAS DANNESA PARA SER DISTRIBUIDOS EN LOS SECTORES INTERVENIDOS DENTRO DE LA ESTRATEGIA MI PAIS SEGURO DE ESTE MIP.</t>
  </si>
  <si>
    <t>B1500000064</t>
  </si>
  <si>
    <t>Berrazzano, SRL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</si>
</sst>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dd/mm/yyyy;@"/>
    <numFmt numFmtId="165" formatCode="_([$€-2]* #,##0.00_);_([$€-2]* \(#,##0.00\);_([$€-2]* &quot;-&quot;??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mbria"/>
      <family val="1"/>
      <scheme val="major"/>
    </font>
    <font>
      <u val="double"/>
      <sz val="12"/>
      <color theme="1"/>
      <name val="Calibri"/>
      <family val="2"/>
      <scheme val="minor"/>
    </font>
    <font>
      <b/>
      <sz val="14"/>
      <color theme="1"/>
      <name val="Calibri"/>
      <family val="2"/>
      <scheme val="minor"/>
    </font>
    <font>
      <sz val="10"/>
      <name val="Arial"/>
      <family val="2"/>
    </font>
    <font>
      <b/>
      <sz val="14"/>
      <name val="Arial"/>
      <family val="2"/>
    </font>
    <font>
      <b/>
      <sz val="12"/>
      <name val="Arial"/>
      <family val="2"/>
    </font>
    <font>
      <sz val="9"/>
      <color theme="1"/>
      <name val="Cambria"/>
      <family val="1"/>
      <scheme val="major"/>
    </font>
    <font>
      <sz val="9"/>
      <color rgb="FF000000"/>
      <name val="Cambria"/>
      <family val="1"/>
      <scheme val="major"/>
    </font>
    <font>
      <sz val="9"/>
      <name val="Cambria"/>
      <family val="1"/>
      <scheme val="major"/>
    </font>
    <font>
      <sz val="9"/>
      <color theme="1"/>
      <name val="Calibri"/>
      <family val="2"/>
      <scheme val="minor"/>
    </font>
    <font>
      <sz val="7"/>
      <color theme="1"/>
      <name val="Cambria"/>
      <family val="1"/>
      <scheme val="major"/>
    </font>
    <font>
      <sz val="8"/>
      <name val="Arial"/>
      <family val="2"/>
    </font>
    <font>
      <sz val="10"/>
      <name val="Cambria"/>
      <family val="1"/>
      <scheme val="major"/>
    </font>
    <font>
      <sz val="10"/>
      <color theme="1"/>
      <name val="Cambria"/>
      <family val="1"/>
      <scheme val="major"/>
    </font>
    <font>
      <b/>
      <sz val="10"/>
      <color theme="1"/>
      <name val="Cambria"/>
      <family val="1"/>
      <scheme val="major"/>
    </font>
    <font>
      <u val="double"/>
      <sz val="10"/>
      <color theme="1"/>
      <name val="Cambria"/>
      <family val="1"/>
      <scheme val="major"/>
    </font>
    <font>
      <sz val="8"/>
      <name val="Arial"/>
      <family val="2"/>
    </font>
    <font>
      <sz val="1"/>
      <color rgb="FFFFFF00"/>
      <name val="Arial"/>
      <family val="2"/>
    </font>
    <font>
      <sz val="10"/>
      <name val="Arial"/>
      <family val="2"/>
    </font>
    <font>
      <b/>
      <sz val="10"/>
      <name val="Cambria"/>
      <family val="1"/>
      <scheme val="major"/>
    </font>
    <font>
      <sz val="8"/>
      <name val="Arial"/>
      <family val="2"/>
    </font>
    <font>
      <sz val="8"/>
      <name val="Arial"/>
    </font>
    <font>
      <sz val="9"/>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1">
    <xf numFmtId="0" fontId="0" fillId="0" borderId="0"/>
    <xf numFmtId="43" fontId="1" fillId="0" borderId="0" applyFont="0" applyFill="0" applyBorder="0" applyAlignment="0" applyProtection="0"/>
    <xf numFmtId="0" fontId="6" fillId="0" borderId="0"/>
    <xf numFmtId="0" fontId="14" fillId="4" borderId="0">
      <alignment vertical="center" wrapText="1"/>
    </xf>
    <xf numFmtId="0" fontId="19" fillId="4" borderId="0">
      <alignment vertical="center" wrapText="1"/>
    </xf>
    <xf numFmtId="0" fontId="19" fillId="4" borderId="0">
      <alignment vertical="center" wrapText="1"/>
    </xf>
    <xf numFmtId="43" fontId="20" fillId="0" borderId="0" applyFont="0" applyFill="0" applyBorder="0" applyAlignment="0" applyProtection="0"/>
    <xf numFmtId="0" fontId="14" fillId="4" borderId="0">
      <alignment vertical="center" wrapText="1"/>
    </xf>
    <xf numFmtId="0" fontId="6" fillId="0" borderId="0"/>
    <xf numFmtId="43" fontId="20" fillId="0" borderId="0" applyFont="0" applyFill="0" applyBorder="0" applyAlignment="0" applyProtection="0"/>
    <xf numFmtId="0" fontId="21" fillId="0" borderId="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0" fillId="4" borderId="0">
      <alignment vertical="center" wrapText="1"/>
    </xf>
    <xf numFmtId="0" fontId="14" fillId="4" borderId="0">
      <alignment vertical="center" wrapText="1"/>
    </xf>
    <xf numFmtId="0" fontId="23" fillId="4" borderId="0">
      <alignment vertical="center" wrapText="1"/>
    </xf>
    <xf numFmtId="0" fontId="24" fillId="4" borderId="0">
      <alignment vertical="center" wrapText="1"/>
    </xf>
  </cellStyleXfs>
  <cellXfs count="102">
    <xf numFmtId="0" fontId="0" fillId="0" borderId="0" xfId="0"/>
    <xf numFmtId="0" fontId="3" fillId="0" borderId="0" xfId="0" applyFont="1"/>
    <xf numFmtId="0" fontId="4" fillId="0" borderId="0" xfId="0" applyFont="1" applyAlignment="1">
      <alignment horizontal="center"/>
    </xf>
    <xf numFmtId="0" fontId="2" fillId="0" borderId="0" xfId="0" applyFont="1" applyAlignment="1">
      <alignment horizontal="center"/>
    </xf>
    <xf numFmtId="0" fontId="5"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wrapText="1"/>
    </xf>
    <xf numFmtId="0" fontId="4" fillId="0" borderId="0" xfId="0" applyFont="1"/>
    <xf numFmtId="0" fontId="6" fillId="3" borderId="0" xfId="2" applyFill="1" applyAlignment="1">
      <alignment vertical="center"/>
    </xf>
    <xf numFmtId="0" fontId="7" fillId="3" borderId="0" xfId="2" applyFont="1" applyFill="1" applyAlignment="1">
      <alignment horizontal="center" vertical="center"/>
    </xf>
    <xf numFmtId="0" fontId="9" fillId="2" borderId="2" xfId="0" applyFont="1" applyFill="1" applyBorder="1"/>
    <xf numFmtId="0" fontId="9" fillId="2" borderId="3" xfId="0" applyFont="1" applyFill="1" applyBorder="1"/>
    <xf numFmtId="0" fontId="9" fillId="2" borderId="3" xfId="0" applyFont="1" applyFill="1" applyBorder="1" applyAlignment="1">
      <alignment wrapText="1"/>
    </xf>
    <xf numFmtId="0" fontId="9" fillId="2" borderId="4" xfId="0" applyFont="1" applyFill="1" applyBorder="1" applyAlignment="1">
      <alignment horizontal="center" wrapText="1"/>
    </xf>
    <xf numFmtId="0" fontId="10" fillId="0" borderId="1" xfId="0" applyFont="1" applyBorder="1"/>
    <xf numFmtId="0" fontId="9" fillId="0" borderId="1" xfId="0" applyFont="1" applyBorder="1" applyAlignment="1">
      <alignment wrapText="1"/>
    </xf>
    <xf numFmtId="0" fontId="9" fillId="0" borderId="1" xfId="0" applyFont="1" applyBorder="1"/>
    <xf numFmtId="164" fontId="9" fillId="0" borderId="1" xfId="0" applyNumberFormat="1" applyFont="1" applyBorder="1"/>
    <xf numFmtId="43" fontId="9" fillId="0" borderId="1" xfId="1" applyFont="1" applyBorder="1"/>
    <xf numFmtId="43" fontId="9" fillId="0" borderId="1" xfId="0" applyNumberFormat="1" applyFont="1" applyBorder="1"/>
    <xf numFmtId="4" fontId="9" fillId="0" borderId="1" xfId="0" applyNumberFormat="1" applyFont="1" applyBorder="1"/>
    <xf numFmtId="0" fontId="11" fillId="0" borderId="1" xfId="0" applyFont="1" applyBorder="1"/>
    <xf numFmtId="14" fontId="9" fillId="0" borderId="1" xfId="0" applyNumberFormat="1" applyFont="1" applyBorder="1"/>
    <xf numFmtId="43" fontId="9" fillId="0" borderId="1" xfId="0" applyNumberFormat="1" applyFont="1" applyBorder="1" applyAlignment="1">
      <alignment horizontal="right" wrapText="1"/>
    </xf>
    <xf numFmtId="0" fontId="12" fillId="0" borderId="1" xfId="0" applyFont="1" applyBorder="1"/>
    <xf numFmtId="0" fontId="12" fillId="0" borderId="1" xfId="0" applyFont="1" applyBorder="1" applyAlignment="1">
      <alignment wrapText="1"/>
    </xf>
    <xf numFmtId="4" fontId="12" fillId="0" borderId="1" xfId="0" applyNumberFormat="1" applyFont="1" applyBorder="1"/>
    <xf numFmtId="0" fontId="9" fillId="0" borderId="7" xfId="0" applyFont="1" applyBorder="1"/>
    <xf numFmtId="164" fontId="9" fillId="0" borderId="1" xfId="0" applyNumberFormat="1" applyFont="1" applyBorder="1" applyAlignment="1">
      <alignment wrapText="1"/>
    </xf>
    <xf numFmtId="4" fontId="12" fillId="0" borderId="0" xfId="0" applyNumberFormat="1" applyFont="1" applyAlignment="1">
      <alignment horizontal="right" wrapText="1"/>
    </xf>
    <xf numFmtId="14" fontId="9" fillId="0" borderId="1" xfId="0" applyNumberFormat="1" applyFont="1" applyBorder="1" applyAlignment="1">
      <alignment wrapText="1"/>
    </xf>
    <xf numFmtId="0" fontId="9" fillId="0" borderId="0" xfId="0" applyFont="1"/>
    <xf numFmtId="0" fontId="13" fillId="2" borderId="3" xfId="0" applyFont="1" applyFill="1" applyBorder="1" applyAlignment="1">
      <alignment wrapText="1"/>
    </xf>
    <xf numFmtId="43" fontId="9" fillId="0" borderId="1" xfId="1" applyFont="1" applyBorder="1" applyAlignment="1">
      <alignment horizontal="right"/>
    </xf>
    <xf numFmtId="4" fontId="9" fillId="0" borderId="1" xfId="0" applyNumberFormat="1" applyFont="1" applyBorder="1" applyAlignment="1">
      <alignment horizontal="right" wrapText="1"/>
    </xf>
    <xf numFmtId="0" fontId="9" fillId="0" borderId="1" xfId="0" applyFont="1" applyBorder="1" applyAlignment="1">
      <alignment horizontal="right" wrapText="1"/>
    </xf>
    <xf numFmtId="14" fontId="9" fillId="0" borderId="1" xfId="1" applyNumberFormat="1" applyFont="1" applyBorder="1" applyAlignment="1">
      <alignment horizontal="right"/>
    </xf>
    <xf numFmtId="14" fontId="12" fillId="0" borderId="1" xfId="0" applyNumberFormat="1" applyFont="1" applyBorder="1"/>
    <xf numFmtId="4" fontId="12" fillId="0" borderId="1" xfId="0" applyNumberFormat="1" applyFont="1" applyBorder="1" applyAlignment="1">
      <alignment horizontal="right" wrapText="1"/>
    </xf>
    <xf numFmtId="0" fontId="2" fillId="0" borderId="0" xfId="0" applyFont="1" applyAlignment="1">
      <alignment horizontal="left" wrapText="1"/>
    </xf>
    <xf numFmtId="0" fontId="9" fillId="2" borderId="5" xfId="0" applyFont="1" applyFill="1" applyBorder="1"/>
    <xf numFmtId="0" fontId="9" fillId="2" borderId="1" xfId="0" applyFont="1" applyFill="1" applyBorder="1"/>
    <xf numFmtId="164" fontId="9" fillId="2" borderId="1" xfId="0" applyNumberFormat="1" applyFont="1" applyFill="1" applyBorder="1"/>
    <xf numFmtId="4" fontId="9" fillId="2" borderId="1" xfId="0" applyNumberFormat="1" applyFont="1" applyFill="1" applyBorder="1"/>
    <xf numFmtId="0" fontId="9" fillId="2" borderId="6" xfId="0" applyFont="1" applyFill="1" applyBorder="1"/>
    <xf numFmtId="0" fontId="16" fillId="0" borderId="0" xfId="0" applyFont="1"/>
    <xf numFmtId="0" fontId="16" fillId="0" borderId="0" xfId="0" applyFont="1" applyAlignment="1">
      <alignment horizontal="center"/>
    </xf>
    <xf numFmtId="0" fontId="17" fillId="2" borderId="1" xfId="0" applyFont="1" applyFill="1" applyBorder="1" applyAlignment="1">
      <alignment horizontal="center" wrapText="1"/>
    </xf>
    <xf numFmtId="43" fontId="17" fillId="2" borderId="1" xfId="1" applyFont="1" applyFill="1" applyBorder="1" applyAlignment="1">
      <alignment horizontal="center" wrapText="1"/>
    </xf>
    <xf numFmtId="0" fontId="16" fillId="0" borderId="0" xfId="0" applyFont="1" applyAlignment="1">
      <alignment horizontal="right" wrapText="1"/>
    </xf>
    <xf numFmtId="0" fontId="16" fillId="0" borderId="0" xfId="0" applyFont="1" applyAlignment="1">
      <alignment horizontal="right"/>
    </xf>
    <xf numFmtId="0" fontId="16" fillId="0" borderId="0" xfId="0" applyFont="1" applyAlignment="1">
      <alignment horizontal="left" wrapText="1"/>
    </xf>
    <xf numFmtId="0" fontId="18" fillId="0" borderId="0" xfId="0" applyFont="1" applyAlignment="1">
      <alignment horizontal="left" wrapText="1"/>
    </xf>
    <xf numFmtId="0" fontId="17" fillId="0" borderId="0" xfId="0" applyFont="1" applyAlignment="1">
      <alignment horizontal="left" wrapText="1"/>
    </xf>
    <xf numFmtId="43" fontId="16" fillId="0" borderId="0" xfId="1" applyFont="1" applyAlignment="1">
      <alignment horizontal="right"/>
    </xf>
    <xf numFmtId="43" fontId="18" fillId="0" borderId="0" xfId="1" applyFont="1" applyFill="1" applyBorder="1" applyAlignment="1">
      <alignment horizontal="right" wrapText="1"/>
    </xf>
    <xf numFmtId="43" fontId="17" fillId="0" borderId="0" xfId="1" applyFont="1" applyFill="1" applyBorder="1" applyAlignment="1">
      <alignment horizontal="right" wrapText="1"/>
    </xf>
    <xf numFmtId="0" fontId="17" fillId="0" borderId="0" xfId="0" applyFont="1" applyAlignment="1">
      <alignment horizontal="center" wrapText="1"/>
    </xf>
    <xf numFmtId="0" fontId="17" fillId="0" borderId="0" xfId="0" applyFont="1" applyAlignment="1">
      <alignment horizontal="center" vertical="center" wrapText="1"/>
    </xf>
    <xf numFmtId="0" fontId="22" fillId="3" borderId="0" xfId="2" applyFont="1" applyFill="1" applyAlignment="1">
      <alignment horizontal="left" vertical="center" wrapText="1"/>
    </xf>
    <xf numFmtId="0" fontId="22" fillId="3" borderId="0" xfId="2" applyFont="1" applyFill="1" applyAlignment="1">
      <alignment horizontal="right" wrapText="1"/>
    </xf>
    <xf numFmtId="0" fontId="22" fillId="3" borderId="0" xfId="2" applyFont="1" applyFill="1" applyAlignment="1">
      <alignment horizontal="right" vertical="center" wrapText="1"/>
    </xf>
    <xf numFmtId="43" fontId="22" fillId="3" borderId="0" xfId="1" applyFont="1" applyFill="1" applyAlignment="1">
      <alignment horizontal="right" vertical="center"/>
    </xf>
    <xf numFmtId="0" fontId="22" fillId="3" borderId="0" xfId="2" applyFont="1" applyFill="1" applyAlignment="1">
      <alignment horizontal="right" vertical="center"/>
    </xf>
    <xf numFmtId="0" fontId="15" fillId="3" borderId="0" xfId="2" applyFont="1" applyFill="1" applyAlignment="1">
      <alignment horizontal="right"/>
    </xf>
    <xf numFmtId="14" fontId="16" fillId="0" borderId="0" xfId="0" applyNumberFormat="1" applyFont="1" applyAlignment="1">
      <alignment horizontal="right"/>
    </xf>
    <xf numFmtId="14" fontId="18" fillId="0" borderId="0" xfId="0" applyNumberFormat="1" applyFont="1" applyAlignment="1">
      <alignment horizontal="right" wrapText="1"/>
    </xf>
    <xf numFmtId="14" fontId="17" fillId="0" borderId="0" xfId="0" applyNumberFormat="1" applyFont="1" applyAlignment="1">
      <alignment horizontal="right" wrapText="1"/>
    </xf>
    <xf numFmtId="0" fontId="18" fillId="0" borderId="0" xfId="0" applyFont="1" applyAlignment="1">
      <alignment horizontal="center" wrapText="1"/>
    </xf>
    <xf numFmtId="14" fontId="16" fillId="0" borderId="1" xfId="0" applyNumberFormat="1" applyFont="1" applyFill="1" applyBorder="1" applyAlignment="1">
      <alignment horizontal="right"/>
    </xf>
    <xf numFmtId="43" fontId="15" fillId="0" borderId="1" xfId="1" applyFont="1" applyFill="1" applyBorder="1" applyAlignment="1">
      <alignment horizontal="right" wrapText="1"/>
    </xf>
    <xf numFmtId="4" fontId="16" fillId="0" borderId="1" xfId="0" applyNumberFormat="1" applyFont="1" applyFill="1" applyBorder="1" applyAlignment="1">
      <alignment horizontal="right"/>
    </xf>
    <xf numFmtId="0" fontId="16" fillId="0" borderId="1" xfId="0" applyFont="1" applyFill="1" applyBorder="1" applyAlignment="1">
      <alignment horizontal="center"/>
    </xf>
    <xf numFmtId="49" fontId="25" fillId="0" borderId="0" xfId="0" applyNumberFormat="1" applyFont="1" applyFill="1" applyBorder="1" applyAlignment="1">
      <alignment horizontal="left" wrapText="1"/>
    </xf>
    <xf numFmtId="43" fontId="15" fillId="0" borderId="0" xfId="13" applyFont="1" applyFill="1" applyBorder="1" applyAlignment="1">
      <alignment horizontal="center" wrapText="1"/>
    </xf>
    <xf numFmtId="14" fontId="16" fillId="0" borderId="0" xfId="0" applyNumberFormat="1" applyFont="1" applyFill="1" applyBorder="1" applyAlignment="1">
      <alignment horizontal="center"/>
    </xf>
    <xf numFmtId="43" fontId="25" fillId="0" borderId="0" xfId="1" applyFont="1" applyFill="1" applyBorder="1" applyAlignment="1">
      <alignment horizontal="right"/>
    </xf>
    <xf numFmtId="14" fontId="16" fillId="0" borderId="0" xfId="0" applyNumberFormat="1" applyFont="1" applyFill="1" applyBorder="1" applyAlignment="1">
      <alignment horizontal="right"/>
    </xf>
    <xf numFmtId="43" fontId="15" fillId="0" borderId="0" xfId="1" applyFont="1" applyFill="1" applyBorder="1" applyAlignment="1">
      <alignment horizontal="right" wrapText="1"/>
    </xf>
    <xf numFmtId="4" fontId="16" fillId="0" borderId="0" xfId="0" applyNumberFormat="1" applyFont="1" applyFill="1" applyBorder="1" applyAlignment="1">
      <alignment horizontal="right"/>
    </xf>
    <xf numFmtId="0" fontId="16" fillId="0" borderId="0" xfId="0" applyFont="1" applyFill="1" applyBorder="1" applyAlignment="1">
      <alignment horizontal="center"/>
    </xf>
    <xf numFmtId="49" fontId="25" fillId="0" borderId="8" xfId="0" applyNumberFormat="1" applyFont="1" applyFill="1" applyBorder="1" applyAlignment="1">
      <alignment wrapText="1"/>
    </xf>
    <xf numFmtId="49" fontId="25" fillId="0" borderId="1" xfId="0" applyNumberFormat="1" applyFont="1" applyFill="1" applyBorder="1" applyAlignment="1">
      <alignment wrapText="1"/>
    </xf>
    <xf numFmtId="49" fontId="25" fillId="0" borderId="8" xfId="0" applyNumberFormat="1" applyFont="1" applyFill="1" applyBorder="1" applyAlignment="1">
      <alignment horizontal="left" wrapText="1"/>
    </xf>
    <xf numFmtId="49" fontId="25" fillId="0" borderId="1" xfId="0" applyNumberFormat="1" applyFont="1" applyFill="1" applyBorder="1" applyAlignment="1">
      <alignment horizontal="center" wrapText="1"/>
    </xf>
    <xf numFmtId="43" fontId="25" fillId="0" borderId="1" xfId="1" applyFont="1" applyFill="1" applyBorder="1" applyAlignment="1">
      <alignment horizontal="center" wrapText="1"/>
    </xf>
    <xf numFmtId="0" fontId="7" fillId="3" borderId="0" xfId="2" applyFont="1" applyFill="1" applyAlignment="1">
      <alignment horizontal="center" vertical="center"/>
    </xf>
    <xf numFmtId="0" fontId="5" fillId="0" borderId="0" xfId="0" applyFont="1" applyAlignment="1">
      <alignment horizontal="center" wrapText="1"/>
    </xf>
    <xf numFmtId="0" fontId="8" fillId="3" borderId="0" xfId="2" applyFont="1" applyFill="1" applyAlignment="1">
      <alignment horizontal="center" vertical="center"/>
    </xf>
    <xf numFmtId="0" fontId="4" fillId="0" borderId="0" xfId="0" applyFont="1" applyAlignment="1">
      <alignment horizontal="center" wrapText="1"/>
    </xf>
    <xf numFmtId="49" fontId="25" fillId="0" borderId="7" xfId="0" applyNumberFormat="1" applyFont="1" applyFill="1" applyBorder="1" applyAlignment="1">
      <alignment horizontal="left" wrapText="1"/>
    </xf>
    <xf numFmtId="49" fontId="25" fillId="0" borderId="9" xfId="0" applyNumberFormat="1" applyFont="1" applyFill="1" applyBorder="1" applyAlignment="1">
      <alignment horizontal="left" wrapText="1"/>
    </xf>
    <xf numFmtId="49" fontId="25" fillId="0" borderId="8" xfId="0" applyNumberFormat="1" applyFont="1" applyFill="1" applyBorder="1" applyAlignment="1">
      <alignment horizontal="left" wrapText="1"/>
    </xf>
    <xf numFmtId="49" fontId="25" fillId="0" borderId="7" xfId="0" applyNumberFormat="1" applyFont="1" applyFill="1" applyBorder="1" applyAlignment="1">
      <alignment wrapText="1"/>
    </xf>
    <xf numFmtId="49" fontId="25" fillId="0" borderId="8" xfId="0" applyNumberFormat="1" applyFont="1" applyFill="1" applyBorder="1" applyAlignment="1">
      <alignment wrapText="1"/>
    </xf>
    <xf numFmtId="0" fontId="22" fillId="3" borderId="0" xfId="2" applyFont="1" applyFill="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0" borderId="0" xfId="0" applyFont="1" applyAlignment="1">
      <alignment horizontal="center" vertical="center"/>
    </xf>
    <xf numFmtId="0" fontId="17" fillId="0" borderId="0" xfId="0" applyFont="1" applyAlignment="1">
      <alignment horizontal="center" vertical="center" wrapText="1"/>
    </xf>
  </cellXfs>
  <cellStyles count="21">
    <cellStyle name="Euro" xfId="11"/>
    <cellStyle name="Euro 2" xfId="12"/>
    <cellStyle name="Millares" xfId="1" builtinId="3"/>
    <cellStyle name="Millares 2" xfId="6"/>
    <cellStyle name="Millares 2 2" xfId="16"/>
    <cellStyle name="Millares 3" xfId="13"/>
    <cellStyle name="Millares 4" xfId="9"/>
    <cellStyle name="Normal" xfId="0" builtinId="0"/>
    <cellStyle name="Normal 2" xfId="3"/>
    <cellStyle name="Normal 2 2" xfId="14"/>
    <cellStyle name="Normal 2 3" xfId="15"/>
    <cellStyle name="Normal 257" xfId="4"/>
    <cellStyle name="Normal 268" xfId="5"/>
    <cellStyle name="Normal 271" xfId="7"/>
    <cellStyle name="Normal 272" xfId="18"/>
    <cellStyle name="Normal 3" xfId="2"/>
    <cellStyle name="Normal 3 2 3" xfId="17"/>
    <cellStyle name="Normal 4" xfId="8"/>
    <cellStyle name="Normal 4 2" xfId="10"/>
    <cellStyle name="Normal 5" xfId="19"/>
    <cellStyle name="Normal 6"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c26e071c-ff69-4039-ac20-fa4183cd6426"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2057401</xdr:colOff>
      <xdr:row>0</xdr:row>
      <xdr:rowOff>23813</xdr:rowOff>
    </xdr:from>
    <xdr:to>
      <xdr:col>4</xdr:col>
      <xdr:colOff>565149</xdr:colOff>
      <xdr:row>7</xdr:row>
      <xdr:rowOff>1082</xdr:rowOff>
    </xdr:to>
    <xdr:pic>
      <xdr:nvPicPr>
        <xdr:cNvPr id="2" name="2 Imagen" descr="cid:c26e071c-ff69-4039-ac20-fa4183cd6426">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307682" y="23813"/>
          <a:ext cx="2250280" cy="1227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1094320</xdr:colOff>
      <xdr:row>0</xdr:row>
      <xdr:rowOff>52839</xdr:rowOff>
    </xdr:from>
    <xdr:to>
      <xdr:col>3</xdr:col>
      <xdr:colOff>1211415</xdr:colOff>
      <xdr:row>6</xdr:row>
      <xdr:rowOff>106525</xdr:rowOff>
    </xdr:to>
    <xdr:pic>
      <xdr:nvPicPr>
        <xdr:cNvPr id="2" name="2 Imagen" descr="cid:c26e071c-ff69-4039-ac20-fa4183cd6426">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6249026" y="52839"/>
          <a:ext cx="1809183" cy="994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59"/>
  <sheetViews>
    <sheetView topLeftCell="A46" zoomScale="90" zoomScaleNormal="90" workbookViewId="0">
      <selection activeCell="E15" sqref="E15"/>
    </sheetView>
  </sheetViews>
  <sheetFormatPr baseColWidth="10" defaultRowHeight="14.25" x14ac:dyDescent="0.2"/>
  <cols>
    <col min="1" max="1" width="0.7109375" style="1" customWidth="1"/>
    <col min="2" max="2" width="27.85546875" style="1" customWidth="1"/>
    <col min="3" max="3" width="42" style="1" customWidth="1"/>
    <col min="4" max="4" width="14" style="1" customWidth="1"/>
    <col min="5" max="5" width="10.140625" style="1" customWidth="1"/>
    <col min="6" max="6" width="12" style="1" customWidth="1"/>
    <col min="7" max="7" width="10" style="1" customWidth="1"/>
    <col min="8" max="8" width="10.85546875" style="1" customWidth="1"/>
    <col min="9" max="9" width="11" style="1" customWidth="1"/>
    <col min="10" max="10" width="12" style="1" customWidth="1"/>
    <col min="11" max="16384" width="11.42578125" style="1"/>
  </cols>
  <sheetData>
    <row r="9" spans="2:11" customFormat="1" ht="18" customHeight="1" x14ac:dyDescent="0.25">
      <c r="B9" s="86" t="s">
        <v>105</v>
      </c>
      <c r="C9" s="86"/>
      <c r="D9" s="86"/>
      <c r="E9" s="86"/>
      <c r="F9" s="86"/>
      <c r="G9" s="86"/>
      <c r="H9" s="86"/>
      <c r="I9" s="86"/>
      <c r="J9" s="86"/>
      <c r="K9" s="8"/>
    </row>
    <row r="10" spans="2:11" customFormat="1" ht="14.25" customHeight="1" x14ac:dyDescent="0.25">
      <c r="C10" s="9"/>
      <c r="D10" s="9"/>
      <c r="E10" s="9"/>
      <c r="F10" s="9"/>
      <c r="G10" s="9"/>
      <c r="H10" s="8"/>
      <c r="I10" s="8"/>
      <c r="J10" s="8"/>
      <c r="K10" s="8"/>
    </row>
    <row r="11" spans="2:11" customFormat="1" ht="21" customHeight="1" x14ac:dyDescent="0.25">
      <c r="B11" s="88" t="s">
        <v>106</v>
      </c>
      <c r="C11" s="88"/>
      <c r="D11" s="88"/>
      <c r="E11" s="88"/>
      <c r="F11" s="88"/>
      <c r="G11" s="88"/>
      <c r="H11" s="88"/>
      <c r="I11" s="88"/>
      <c r="J11" s="88"/>
      <c r="K11" s="8"/>
    </row>
    <row r="12" spans="2:11" customFormat="1" ht="26.25" customHeight="1" x14ac:dyDescent="0.25">
      <c r="B12" s="88" t="s">
        <v>107</v>
      </c>
      <c r="C12" s="88"/>
      <c r="D12" s="88"/>
      <c r="E12" s="88"/>
      <c r="F12" s="88"/>
      <c r="G12" s="88"/>
      <c r="H12" s="88"/>
      <c r="I12" s="88"/>
      <c r="J12" s="88"/>
      <c r="K12" s="8"/>
    </row>
    <row r="13" spans="2:11" ht="15" thickBot="1" x14ac:dyDescent="0.25"/>
    <row r="14" spans="2:11" ht="60.75" customHeight="1" x14ac:dyDescent="0.2">
      <c r="B14" s="10" t="s">
        <v>0</v>
      </c>
      <c r="C14" s="11" t="s">
        <v>1</v>
      </c>
      <c r="D14" s="32" t="s">
        <v>3</v>
      </c>
      <c r="E14" s="12" t="s">
        <v>2</v>
      </c>
      <c r="F14" s="12" t="s">
        <v>4</v>
      </c>
      <c r="G14" s="12" t="s">
        <v>5</v>
      </c>
      <c r="H14" s="12" t="s">
        <v>6</v>
      </c>
      <c r="I14" s="12" t="s">
        <v>7</v>
      </c>
      <c r="J14" s="13" t="s">
        <v>8</v>
      </c>
    </row>
    <row r="15" spans="2:11" ht="60" customHeight="1" x14ac:dyDescent="0.2">
      <c r="B15" s="14" t="s">
        <v>10</v>
      </c>
      <c r="C15" s="15" t="s">
        <v>14</v>
      </c>
      <c r="D15" s="16" t="s">
        <v>9</v>
      </c>
      <c r="E15" s="17">
        <v>44318</v>
      </c>
      <c r="F15" s="18">
        <v>225000</v>
      </c>
      <c r="G15" s="17">
        <v>44349</v>
      </c>
      <c r="H15" s="19">
        <f>+F15</f>
        <v>225000</v>
      </c>
      <c r="I15" s="20">
        <f>+F15-H15</f>
        <v>0</v>
      </c>
      <c r="J15" s="16" t="s">
        <v>33</v>
      </c>
    </row>
    <row r="16" spans="2:11" ht="54.75" customHeight="1" x14ac:dyDescent="0.2">
      <c r="B16" s="21" t="s">
        <v>11</v>
      </c>
      <c r="C16" s="15" t="s">
        <v>15</v>
      </c>
      <c r="D16" s="16" t="s">
        <v>12</v>
      </c>
      <c r="E16" s="22">
        <v>44307</v>
      </c>
      <c r="F16" s="18">
        <v>318870</v>
      </c>
      <c r="G16" s="17">
        <v>44337</v>
      </c>
      <c r="H16" s="23" t="s">
        <v>13</v>
      </c>
      <c r="I16" s="20">
        <v>0</v>
      </c>
      <c r="J16" s="16" t="s">
        <v>33</v>
      </c>
    </row>
    <row r="17" spans="2:10" ht="48" x14ac:dyDescent="0.2">
      <c r="B17" s="16" t="s">
        <v>16</v>
      </c>
      <c r="C17" s="15" t="s">
        <v>18</v>
      </c>
      <c r="D17" s="16" t="s">
        <v>17</v>
      </c>
      <c r="E17" s="17">
        <v>44292</v>
      </c>
      <c r="F17" s="18">
        <v>119062</v>
      </c>
      <c r="G17" s="17">
        <v>44322</v>
      </c>
      <c r="H17" s="18">
        <v>119062</v>
      </c>
      <c r="I17" s="20">
        <v>0</v>
      </c>
      <c r="J17" s="16" t="s">
        <v>33</v>
      </c>
    </row>
    <row r="18" spans="2:10" ht="60" x14ac:dyDescent="0.2">
      <c r="B18" s="24" t="s">
        <v>57</v>
      </c>
      <c r="C18" s="25" t="s">
        <v>61</v>
      </c>
      <c r="D18" s="16" t="s">
        <v>58</v>
      </c>
      <c r="E18" s="17">
        <v>44333</v>
      </c>
      <c r="F18" s="26">
        <v>94531.59</v>
      </c>
      <c r="G18" s="17">
        <v>44364</v>
      </c>
      <c r="H18" s="18">
        <v>94531.59</v>
      </c>
      <c r="I18" s="20">
        <v>0</v>
      </c>
      <c r="J18" s="16" t="s">
        <v>33</v>
      </c>
    </row>
    <row r="19" spans="2:10" ht="74.25" customHeight="1" x14ac:dyDescent="0.2">
      <c r="B19" s="24" t="s">
        <v>60</v>
      </c>
      <c r="C19" s="15" t="s">
        <v>62</v>
      </c>
      <c r="D19" s="16" t="s">
        <v>59</v>
      </c>
      <c r="E19" s="17">
        <v>44359</v>
      </c>
      <c r="F19" s="26">
        <v>106200</v>
      </c>
      <c r="G19" s="17">
        <v>44389</v>
      </c>
      <c r="H19" s="33">
        <v>106200</v>
      </c>
      <c r="I19" s="20">
        <v>0</v>
      </c>
      <c r="J19" s="16" t="s">
        <v>33</v>
      </c>
    </row>
    <row r="20" spans="2:10" ht="48" x14ac:dyDescent="0.2">
      <c r="B20" s="25" t="s">
        <v>63</v>
      </c>
      <c r="C20" s="25" t="s">
        <v>64</v>
      </c>
      <c r="D20" s="16" t="s">
        <v>65</v>
      </c>
      <c r="E20" s="17">
        <v>44344</v>
      </c>
      <c r="F20" s="26">
        <v>998908.29</v>
      </c>
      <c r="G20" s="17">
        <v>44375</v>
      </c>
      <c r="H20" s="18">
        <v>998908.29</v>
      </c>
      <c r="I20" s="20">
        <v>0</v>
      </c>
      <c r="J20" s="16" t="s">
        <v>33</v>
      </c>
    </row>
    <row r="21" spans="2:10" ht="63" customHeight="1" x14ac:dyDescent="0.2">
      <c r="B21" s="24" t="s">
        <v>66</v>
      </c>
      <c r="C21" s="25" t="s">
        <v>67</v>
      </c>
      <c r="D21" s="24" t="s">
        <v>68</v>
      </c>
      <c r="E21" s="17" t="s">
        <v>69</v>
      </c>
      <c r="F21" s="26">
        <v>2049.98</v>
      </c>
      <c r="G21" s="17">
        <v>44408</v>
      </c>
      <c r="H21" s="26">
        <v>2049.98</v>
      </c>
      <c r="I21" s="20">
        <v>0</v>
      </c>
      <c r="J21" s="16" t="s">
        <v>33</v>
      </c>
    </row>
    <row r="22" spans="2:10" ht="72" x14ac:dyDescent="0.2">
      <c r="B22" s="24" t="s">
        <v>34</v>
      </c>
      <c r="C22" s="25" t="s">
        <v>74</v>
      </c>
      <c r="D22" s="16" t="s">
        <v>70</v>
      </c>
      <c r="E22" s="17">
        <v>44317</v>
      </c>
      <c r="F22" s="26">
        <v>84005.45</v>
      </c>
      <c r="G22" s="17">
        <v>44348</v>
      </c>
      <c r="H22" s="26">
        <v>84005.45</v>
      </c>
      <c r="I22" s="20">
        <v>0</v>
      </c>
      <c r="J22" s="16" t="s">
        <v>33</v>
      </c>
    </row>
    <row r="23" spans="2:10" ht="36" x14ac:dyDescent="0.2">
      <c r="B23" s="24" t="s">
        <v>71</v>
      </c>
      <c r="C23" s="25" t="s">
        <v>73</v>
      </c>
      <c r="D23" s="16" t="s">
        <v>72</v>
      </c>
      <c r="E23" s="17">
        <v>44263</v>
      </c>
      <c r="F23" s="26">
        <v>18172</v>
      </c>
      <c r="G23" s="17">
        <v>44294</v>
      </c>
      <c r="H23" s="26">
        <v>18172</v>
      </c>
      <c r="I23" s="20">
        <v>0</v>
      </c>
      <c r="J23" s="16" t="s">
        <v>33</v>
      </c>
    </row>
    <row r="24" spans="2:10" ht="39" customHeight="1" x14ac:dyDescent="0.2">
      <c r="B24" s="25" t="s">
        <v>75</v>
      </c>
      <c r="C24" s="25" t="s">
        <v>76</v>
      </c>
      <c r="D24" s="16" t="s">
        <v>77</v>
      </c>
      <c r="E24" s="17">
        <v>44344</v>
      </c>
      <c r="F24" s="26">
        <v>1060073.0900000001</v>
      </c>
      <c r="G24" s="17">
        <v>44375</v>
      </c>
      <c r="H24" s="26">
        <v>1060073.0900000001</v>
      </c>
      <c r="I24" s="20">
        <v>0</v>
      </c>
      <c r="J24" s="27" t="s">
        <v>33</v>
      </c>
    </row>
    <row r="25" spans="2:10" ht="72" x14ac:dyDescent="0.2">
      <c r="B25" s="24" t="s">
        <v>80</v>
      </c>
      <c r="C25" s="25" t="s">
        <v>78</v>
      </c>
      <c r="D25" s="16" t="s">
        <v>79</v>
      </c>
      <c r="E25" s="37">
        <v>44308</v>
      </c>
      <c r="F25" s="26">
        <v>746044.38</v>
      </c>
      <c r="G25" s="17">
        <v>44338</v>
      </c>
      <c r="H25" s="26">
        <v>746044.38</v>
      </c>
      <c r="I25" s="20">
        <v>0</v>
      </c>
      <c r="J25" s="16" t="s">
        <v>33</v>
      </c>
    </row>
    <row r="26" spans="2:10" ht="60" x14ac:dyDescent="0.2">
      <c r="B26" s="24" t="s">
        <v>81</v>
      </c>
      <c r="C26" s="25" t="s">
        <v>142</v>
      </c>
      <c r="D26" s="16" t="s">
        <v>82</v>
      </c>
      <c r="E26" s="37">
        <v>44251</v>
      </c>
      <c r="F26" s="26">
        <v>8484931.1500000004</v>
      </c>
      <c r="G26" s="17">
        <v>44371</v>
      </c>
      <c r="H26" s="26">
        <f>+F26-3384931.15</f>
        <v>5100000</v>
      </c>
      <c r="I26" s="20">
        <f>+F26-H26</f>
        <v>3384931.1500000004</v>
      </c>
      <c r="J26" s="16" t="s">
        <v>108</v>
      </c>
    </row>
    <row r="27" spans="2:10" ht="60" x14ac:dyDescent="0.2">
      <c r="B27" s="24" t="s">
        <v>83</v>
      </c>
      <c r="C27" s="25" t="s">
        <v>143</v>
      </c>
      <c r="D27" s="16" t="s">
        <v>84</v>
      </c>
      <c r="E27" s="17">
        <v>44298</v>
      </c>
      <c r="F27" s="26">
        <v>3172199.91</v>
      </c>
      <c r="G27" s="17">
        <v>44328</v>
      </c>
      <c r="H27" s="26">
        <v>3172199.91</v>
      </c>
      <c r="I27" s="20">
        <v>0</v>
      </c>
      <c r="J27" s="16" t="s">
        <v>33</v>
      </c>
    </row>
    <row r="28" spans="2:10" ht="48" x14ac:dyDescent="0.2">
      <c r="B28" s="24" t="s">
        <v>85</v>
      </c>
      <c r="C28" s="25" t="s">
        <v>144</v>
      </c>
      <c r="D28" s="16" t="s">
        <v>86</v>
      </c>
      <c r="E28" s="17">
        <v>44316</v>
      </c>
      <c r="F28" s="26">
        <v>245143.83</v>
      </c>
      <c r="G28" s="17">
        <v>44346</v>
      </c>
      <c r="H28" s="26">
        <v>245143.83</v>
      </c>
      <c r="I28" s="20">
        <v>0</v>
      </c>
      <c r="J28" s="16" t="s">
        <v>33</v>
      </c>
    </row>
    <row r="29" spans="2:10" ht="60" x14ac:dyDescent="0.2">
      <c r="B29" s="24" t="s">
        <v>87</v>
      </c>
      <c r="C29" s="25" t="s">
        <v>145</v>
      </c>
      <c r="D29" s="15" t="s">
        <v>88</v>
      </c>
      <c r="E29" s="28" t="s">
        <v>89</v>
      </c>
      <c r="F29" s="38" t="s">
        <v>90</v>
      </c>
      <c r="G29" s="28" t="s">
        <v>109</v>
      </c>
      <c r="H29" s="38" t="s">
        <v>90</v>
      </c>
      <c r="I29" s="20">
        <v>0</v>
      </c>
      <c r="J29" s="16" t="s">
        <v>33</v>
      </c>
    </row>
    <row r="30" spans="2:10" ht="63" customHeight="1" x14ac:dyDescent="0.2">
      <c r="B30" s="24" t="s">
        <v>91</v>
      </c>
      <c r="C30" s="25" t="s">
        <v>146</v>
      </c>
      <c r="D30" s="25" t="s">
        <v>92</v>
      </c>
      <c r="E30" s="28" t="s">
        <v>93</v>
      </c>
      <c r="F30" s="38">
        <v>1633978.99</v>
      </c>
      <c r="G30" s="28" t="s">
        <v>110</v>
      </c>
      <c r="H30" s="38" t="s">
        <v>94</v>
      </c>
      <c r="I30" s="20">
        <v>0</v>
      </c>
      <c r="J30" s="16" t="s">
        <v>33</v>
      </c>
    </row>
    <row r="31" spans="2:10" ht="60" x14ac:dyDescent="0.2">
      <c r="B31" s="25" t="s">
        <v>95</v>
      </c>
      <c r="C31" s="25" t="s">
        <v>147</v>
      </c>
      <c r="D31" s="15" t="s">
        <v>96</v>
      </c>
      <c r="E31" s="28" t="s">
        <v>97</v>
      </c>
      <c r="F31" s="38" t="s">
        <v>98</v>
      </c>
      <c r="G31" s="28" t="s">
        <v>111</v>
      </c>
      <c r="H31" s="38" t="s">
        <v>98</v>
      </c>
      <c r="I31" s="20">
        <v>0</v>
      </c>
      <c r="J31" s="16" t="s">
        <v>33</v>
      </c>
    </row>
    <row r="32" spans="2:10" s="31" customFormat="1" ht="52.5" customHeight="1" x14ac:dyDescent="0.2">
      <c r="B32" s="24" t="s">
        <v>148</v>
      </c>
      <c r="C32" s="25" t="s">
        <v>149</v>
      </c>
      <c r="D32" s="15" t="s">
        <v>150</v>
      </c>
      <c r="E32" s="28" t="s">
        <v>151</v>
      </c>
      <c r="F32" s="29" t="s">
        <v>152</v>
      </c>
      <c r="G32" s="28" t="s">
        <v>153</v>
      </c>
      <c r="H32" s="29" t="s">
        <v>152</v>
      </c>
      <c r="I32" s="20">
        <v>0</v>
      </c>
      <c r="J32" s="16" t="s">
        <v>33</v>
      </c>
    </row>
    <row r="33" spans="2:10" ht="82.5" customHeight="1" x14ac:dyDescent="0.2">
      <c r="B33" s="16" t="s">
        <v>19</v>
      </c>
      <c r="C33" s="15" t="s">
        <v>32</v>
      </c>
      <c r="D33" s="15" t="s">
        <v>99</v>
      </c>
      <c r="E33" s="30" t="s">
        <v>112</v>
      </c>
      <c r="F33" s="34" t="s">
        <v>113</v>
      </c>
      <c r="G33" s="30" t="s">
        <v>114</v>
      </c>
      <c r="H33" s="34" t="s">
        <v>113</v>
      </c>
      <c r="I33" s="20">
        <v>0</v>
      </c>
      <c r="J33" s="16" t="s">
        <v>33</v>
      </c>
    </row>
    <row r="34" spans="2:10" ht="89.25" customHeight="1" x14ac:dyDescent="0.2">
      <c r="B34" s="16" t="s">
        <v>19</v>
      </c>
      <c r="C34" s="15" t="s">
        <v>35</v>
      </c>
      <c r="D34" s="15" t="s">
        <v>100</v>
      </c>
      <c r="E34" s="30" t="s">
        <v>115</v>
      </c>
      <c r="F34" s="34" t="s">
        <v>116</v>
      </c>
      <c r="G34" s="30" t="s">
        <v>117</v>
      </c>
      <c r="H34" s="34" t="s">
        <v>116</v>
      </c>
      <c r="I34" s="20">
        <v>0</v>
      </c>
      <c r="J34" s="16" t="s">
        <v>33</v>
      </c>
    </row>
    <row r="35" spans="2:10" ht="144" x14ac:dyDescent="0.2">
      <c r="B35" s="15" t="s">
        <v>20</v>
      </c>
      <c r="C35" s="15" t="s">
        <v>36</v>
      </c>
      <c r="D35" s="30" t="s">
        <v>118</v>
      </c>
      <c r="E35" s="30" t="s">
        <v>119</v>
      </c>
      <c r="F35" s="34" t="s">
        <v>120</v>
      </c>
      <c r="G35" s="30" t="s">
        <v>121</v>
      </c>
      <c r="H35" s="34" t="s">
        <v>120</v>
      </c>
      <c r="I35" s="20">
        <v>0</v>
      </c>
      <c r="J35" s="16" t="s">
        <v>33</v>
      </c>
    </row>
    <row r="36" spans="2:10" ht="56.25" customHeight="1" x14ac:dyDescent="0.2">
      <c r="B36" s="16" t="s">
        <v>21</v>
      </c>
      <c r="C36" s="15" t="s">
        <v>38</v>
      </c>
      <c r="D36" s="22" t="s">
        <v>37</v>
      </c>
      <c r="E36" s="22">
        <v>44270</v>
      </c>
      <c r="F36" s="18">
        <v>16158.07</v>
      </c>
      <c r="G36" s="22">
        <v>44301</v>
      </c>
      <c r="H36" s="18">
        <v>16158.07</v>
      </c>
      <c r="I36" s="20">
        <v>0</v>
      </c>
      <c r="J36" s="16" t="s">
        <v>33</v>
      </c>
    </row>
    <row r="37" spans="2:10" ht="59.25" customHeight="1" x14ac:dyDescent="0.2">
      <c r="B37" s="15" t="s">
        <v>22</v>
      </c>
      <c r="C37" s="15" t="s">
        <v>39</v>
      </c>
      <c r="D37" s="30" t="s">
        <v>53</v>
      </c>
      <c r="E37" s="15" t="s">
        <v>54</v>
      </c>
      <c r="F37" s="35" t="s">
        <v>55</v>
      </c>
      <c r="G37" s="15" t="s">
        <v>56</v>
      </c>
      <c r="H37" s="35" t="s">
        <v>55</v>
      </c>
      <c r="I37" s="20">
        <v>0</v>
      </c>
      <c r="J37" s="16" t="s">
        <v>33</v>
      </c>
    </row>
    <row r="38" spans="2:10" ht="79.5" customHeight="1" x14ac:dyDescent="0.2">
      <c r="B38" s="15" t="s">
        <v>23</v>
      </c>
      <c r="C38" s="15" t="s">
        <v>40</v>
      </c>
      <c r="D38" s="22" t="s">
        <v>41</v>
      </c>
      <c r="E38" s="22">
        <v>44329</v>
      </c>
      <c r="F38" s="18">
        <v>35555.839999999997</v>
      </c>
      <c r="G38" s="22">
        <v>44360</v>
      </c>
      <c r="H38" s="18">
        <v>35555.839999999997</v>
      </c>
      <c r="I38" s="20">
        <v>0</v>
      </c>
      <c r="J38" s="16" t="s">
        <v>33</v>
      </c>
    </row>
    <row r="39" spans="2:10" ht="93" customHeight="1" x14ac:dyDescent="0.2">
      <c r="B39" s="16" t="s">
        <v>24</v>
      </c>
      <c r="C39" s="15" t="s">
        <v>42</v>
      </c>
      <c r="D39" s="22" t="s">
        <v>43</v>
      </c>
      <c r="E39" s="22">
        <v>44305</v>
      </c>
      <c r="F39" s="18">
        <v>83515.679999999993</v>
      </c>
      <c r="G39" s="22">
        <v>44335</v>
      </c>
      <c r="H39" s="18">
        <v>83515.679999999993</v>
      </c>
      <c r="I39" s="20">
        <v>0</v>
      </c>
      <c r="J39" s="16" t="s">
        <v>33</v>
      </c>
    </row>
    <row r="40" spans="2:10" ht="70.5" customHeight="1" x14ac:dyDescent="0.2">
      <c r="B40" s="16" t="s">
        <v>25</v>
      </c>
      <c r="C40" s="15" t="s">
        <v>44</v>
      </c>
      <c r="D40" s="22" t="s">
        <v>122</v>
      </c>
      <c r="E40" s="22">
        <v>44337</v>
      </c>
      <c r="F40" s="18">
        <v>85986.6</v>
      </c>
      <c r="G40" s="22">
        <v>44368</v>
      </c>
      <c r="H40" s="18">
        <v>85986.6</v>
      </c>
      <c r="I40" s="20">
        <v>0</v>
      </c>
      <c r="J40" s="16" t="s">
        <v>33</v>
      </c>
    </row>
    <row r="41" spans="2:10" ht="72.75" customHeight="1" x14ac:dyDescent="0.2">
      <c r="B41" s="15" t="s">
        <v>22</v>
      </c>
      <c r="C41" s="15" t="s">
        <v>45</v>
      </c>
      <c r="D41" s="30" t="s">
        <v>124</v>
      </c>
      <c r="E41" s="30" t="s">
        <v>125</v>
      </c>
      <c r="F41" s="35" t="s">
        <v>123</v>
      </c>
      <c r="G41" s="30" t="s">
        <v>126</v>
      </c>
      <c r="H41" s="35" t="s">
        <v>123</v>
      </c>
      <c r="I41" s="20">
        <v>0</v>
      </c>
      <c r="J41" s="16" t="s">
        <v>33</v>
      </c>
    </row>
    <row r="42" spans="2:10" ht="84" x14ac:dyDescent="0.2">
      <c r="B42" s="16" t="s">
        <v>26</v>
      </c>
      <c r="C42" s="15" t="s">
        <v>46</v>
      </c>
      <c r="D42" s="15" t="s">
        <v>128</v>
      </c>
      <c r="E42" s="15" t="s">
        <v>127</v>
      </c>
      <c r="F42" s="35" t="s">
        <v>129</v>
      </c>
      <c r="G42" s="15" t="s">
        <v>130</v>
      </c>
      <c r="H42" s="35" t="s">
        <v>129</v>
      </c>
      <c r="I42" s="20">
        <v>0</v>
      </c>
      <c r="J42" s="16" t="s">
        <v>33</v>
      </c>
    </row>
    <row r="43" spans="2:10" ht="60" x14ac:dyDescent="0.2">
      <c r="B43" s="15" t="s">
        <v>22</v>
      </c>
      <c r="C43" s="15" t="s">
        <v>47</v>
      </c>
      <c r="D43" s="30" t="s">
        <v>131</v>
      </c>
      <c r="E43" s="15" t="s">
        <v>132</v>
      </c>
      <c r="F43" s="35" t="s">
        <v>133</v>
      </c>
      <c r="G43" s="15" t="s">
        <v>134</v>
      </c>
      <c r="H43" s="35" t="s">
        <v>133</v>
      </c>
      <c r="I43" s="20">
        <v>0</v>
      </c>
      <c r="J43" s="16" t="s">
        <v>33</v>
      </c>
    </row>
    <row r="44" spans="2:10" ht="72" x14ac:dyDescent="0.2">
      <c r="B44" s="16" t="s">
        <v>27</v>
      </c>
      <c r="C44" s="15" t="s">
        <v>48</v>
      </c>
      <c r="D44" s="22" t="s">
        <v>135</v>
      </c>
      <c r="E44" s="22">
        <v>44211</v>
      </c>
      <c r="F44" s="18">
        <v>82116.2</v>
      </c>
      <c r="G44" s="22">
        <v>44242</v>
      </c>
      <c r="H44" s="18">
        <v>82116.2</v>
      </c>
      <c r="I44" s="20">
        <v>0</v>
      </c>
      <c r="J44" s="16" t="s">
        <v>33</v>
      </c>
    </row>
    <row r="45" spans="2:10" ht="84" x14ac:dyDescent="0.2">
      <c r="B45" s="16" t="s">
        <v>28</v>
      </c>
      <c r="C45" s="15" t="s">
        <v>137</v>
      </c>
      <c r="D45" s="22" t="s">
        <v>136</v>
      </c>
      <c r="E45" s="17">
        <v>44320</v>
      </c>
      <c r="F45" s="20">
        <v>64918.080000000002</v>
      </c>
      <c r="G45" s="22">
        <v>44351</v>
      </c>
      <c r="H45" s="20">
        <v>64918.080000000002</v>
      </c>
      <c r="I45" s="20">
        <v>0</v>
      </c>
      <c r="J45" s="16" t="s">
        <v>33</v>
      </c>
    </row>
    <row r="46" spans="2:10" ht="60" x14ac:dyDescent="0.2">
      <c r="B46" s="16" t="s">
        <v>29</v>
      </c>
      <c r="C46" s="15" t="s">
        <v>49</v>
      </c>
      <c r="D46" s="22" t="s">
        <v>138</v>
      </c>
      <c r="E46" s="17">
        <v>44355</v>
      </c>
      <c r="F46" s="33">
        <v>18585</v>
      </c>
      <c r="G46" s="36">
        <v>44385</v>
      </c>
      <c r="H46" s="33">
        <v>18585</v>
      </c>
      <c r="I46" s="20">
        <v>0</v>
      </c>
      <c r="J46" s="16" t="s">
        <v>33</v>
      </c>
    </row>
    <row r="47" spans="2:10" ht="60" x14ac:dyDescent="0.2">
      <c r="B47" s="16" t="s">
        <v>30</v>
      </c>
      <c r="C47" s="15" t="s">
        <v>50</v>
      </c>
      <c r="D47" s="22" t="s">
        <v>141</v>
      </c>
      <c r="E47" s="17">
        <v>44326</v>
      </c>
      <c r="F47" s="20">
        <v>99946</v>
      </c>
      <c r="G47" s="22">
        <v>44357</v>
      </c>
      <c r="H47" s="16">
        <v>99946</v>
      </c>
      <c r="I47" s="20">
        <v>0</v>
      </c>
      <c r="J47" s="16" t="s">
        <v>33</v>
      </c>
    </row>
    <row r="48" spans="2:10" ht="84" x14ac:dyDescent="0.2">
      <c r="B48" s="15" t="s">
        <v>23</v>
      </c>
      <c r="C48" s="15" t="s">
        <v>51</v>
      </c>
      <c r="D48" s="22" t="s">
        <v>140</v>
      </c>
      <c r="E48" s="17">
        <v>44361</v>
      </c>
      <c r="F48" s="20">
        <v>35568.31</v>
      </c>
      <c r="G48" s="22">
        <v>44391</v>
      </c>
      <c r="H48" s="16">
        <v>35568.31</v>
      </c>
      <c r="I48" s="20">
        <v>0</v>
      </c>
      <c r="J48" s="16" t="s">
        <v>33</v>
      </c>
    </row>
    <row r="49" spans="2:10" ht="60" x14ac:dyDescent="0.2">
      <c r="B49" s="16" t="s">
        <v>31</v>
      </c>
      <c r="C49" s="15" t="s">
        <v>52</v>
      </c>
      <c r="D49" s="22" t="s">
        <v>139</v>
      </c>
      <c r="E49" s="17">
        <v>44333</v>
      </c>
      <c r="F49" s="18">
        <v>31270</v>
      </c>
      <c r="G49" s="22">
        <v>44364</v>
      </c>
      <c r="H49" s="18">
        <v>31270</v>
      </c>
      <c r="I49" s="20">
        <v>0</v>
      </c>
      <c r="J49" s="16" t="s">
        <v>33</v>
      </c>
    </row>
    <row r="50" spans="2:10" x14ac:dyDescent="0.2">
      <c r="B50" s="40"/>
      <c r="C50" s="41"/>
      <c r="D50" s="41"/>
      <c r="E50" s="42"/>
      <c r="F50" s="41"/>
      <c r="G50" s="41"/>
      <c r="H50" s="41"/>
      <c r="I50" s="43"/>
      <c r="J50" s="44"/>
    </row>
    <row r="51" spans="2:10" x14ac:dyDescent="0.2">
      <c r="B51" s="31"/>
      <c r="C51" s="31"/>
      <c r="D51" s="31"/>
      <c r="E51" s="31"/>
      <c r="F51" s="31"/>
      <c r="G51" s="31"/>
      <c r="H51" s="31"/>
      <c r="I51" s="31"/>
      <c r="J51" s="31"/>
    </row>
    <row r="56" spans="2:10" ht="15.75" x14ac:dyDescent="0.25">
      <c r="C56" s="89"/>
      <c r="D56" s="89"/>
    </row>
    <row r="57" spans="2:10" ht="15.75" x14ac:dyDescent="0.25">
      <c r="C57" s="7" t="s">
        <v>101</v>
      </c>
      <c r="D57" s="7"/>
      <c r="E57" s="2" t="s">
        <v>102</v>
      </c>
    </row>
    <row r="58" spans="2:10" ht="18.75" customHeight="1" x14ac:dyDescent="0.25">
      <c r="C58" s="39" t="s">
        <v>154</v>
      </c>
      <c r="D58" s="5"/>
      <c r="E58" s="3" t="s">
        <v>103</v>
      </c>
    </row>
    <row r="59" spans="2:10" ht="18.75" x14ac:dyDescent="0.3">
      <c r="B59" s="87" t="s">
        <v>155</v>
      </c>
      <c r="C59" s="87"/>
      <c r="D59" s="6"/>
      <c r="E59" s="4" t="s">
        <v>104</v>
      </c>
    </row>
  </sheetData>
  <mergeCells count="5">
    <mergeCell ref="B9:J9"/>
    <mergeCell ref="B59:C59"/>
    <mergeCell ref="B12:J12"/>
    <mergeCell ref="B11:J11"/>
    <mergeCell ref="C56:D56"/>
  </mergeCells>
  <pageMargins left="7.874015748031496E-2" right="7.874015748031496E-2" top="7.874015748031496E-2" bottom="7.874015748031496E-2" header="0.31496062992125984" footer="0.31496062992125984"/>
  <pageSetup scale="9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196"/>
  <sheetViews>
    <sheetView tabSelected="1" view="pageBreakPreview" zoomScale="90" zoomScaleNormal="90" zoomScaleSheetLayoutView="90" workbookViewId="0">
      <selection activeCell="A190" sqref="A190"/>
    </sheetView>
  </sheetViews>
  <sheetFormatPr baseColWidth="10" defaultRowHeight="12.75" x14ac:dyDescent="0.2"/>
  <cols>
    <col min="1" max="1" width="34.7109375" style="51" customWidth="1"/>
    <col min="2" max="2" width="38.140625" style="51" customWidth="1"/>
    <col min="3" max="3" width="25.42578125" style="49" customWidth="1"/>
    <col min="4" max="4" width="22.42578125" style="49" customWidth="1"/>
    <col min="5" max="5" width="17" style="54" customWidth="1"/>
    <col min="6" max="6" width="13.42578125" style="50" bestFit="1" customWidth="1"/>
    <col min="7" max="7" width="16.42578125" style="50" bestFit="1" customWidth="1"/>
    <col min="8" max="8" width="16.140625" style="50" customWidth="1"/>
    <col min="9" max="9" width="19.42578125" style="50" customWidth="1"/>
    <col min="10" max="16384" width="11.42578125" style="45"/>
  </cols>
  <sheetData>
    <row r="8" spans="1:9" x14ac:dyDescent="0.2">
      <c r="A8" s="95" t="s">
        <v>105</v>
      </c>
      <c r="B8" s="95"/>
      <c r="C8" s="95"/>
      <c r="D8" s="95"/>
      <c r="E8" s="95"/>
      <c r="F8" s="95"/>
      <c r="G8" s="95"/>
      <c r="H8" s="95"/>
      <c r="I8" s="95"/>
    </row>
    <row r="9" spans="1:9" x14ac:dyDescent="0.2">
      <c r="B9" s="59"/>
      <c r="C9" s="60"/>
      <c r="D9" s="61"/>
      <c r="E9" s="62"/>
      <c r="F9" s="63"/>
      <c r="G9" s="64"/>
      <c r="H9" s="64"/>
      <c r="I9" s="64"/>
    </row>
    <row r="10" spans="1:9" x14ac:dyDescent="0.2">
      <c r="A10" s="95" t="s">
        <v>106</v>
      </c>
      <c r="B10" s="95"/>
      <c r="C10" s="95"/>
      <c r="D10" s="95"/>
      <c r="E10" s="95"/>
      <c r="F10" s="95"/>
      <c r="G10" s="95"/>
      <c r="H10" s="95"/>
      <c r="I10" s="95"/>
    </row>
    <row r="11" spans="1:9" ht="19.5" customHeight="1" x14ac:dyDescent="0.2">
      <c r="A11" s="95" t="s">
        <v>173</v>
      </c>
      <c r="B11" s="95"/>
      <c r="C11" s="95"/>
      <c r="D11" s="95"/>
      <c r="E11" s="95"/>
      <c r="F11" s="95"/>
      <c r="G11" s="95"/>
      <c r="H11" s="95"/>
      <c r="I11" s="95"/>
    </row>
    <row r="13" spans="1:9" s="46" customFormat="1" ht="59.25" customHeight="1" x14ac:dyDescent="0.2">
      <c r="A13" s="47" t="s">
        <v>0</v>
      </c>
      <c r="B13" s="47" t="s">
        <v>1</v>
      </c>
      <c r="C13" s="47" t="s">
        <v>3</v>
      </c>
      <c r="D13" s="47" t="s">
        <v>2</v>
      </c>
      <c r="E13" s="48" t="s">
        <v>4</v>
      </c>
      <c r="F13" s="47" t="s">
        <v>5</v>
      </c>
      <c r="G13" s="47" t="s">
        <v>6</v>
      </c>
      <c r="H13" s="47" t="s">
        <v>7</v>
      </c>
      <c r="I13" s="47" t="s">
        <v>8</v>
      </c>
    </row>
    <row r="14" spans="1:9" s="81" customFormat="1" ht="75.75" customHeight="1" x14ac:dyDescent="0.2">
      <c r="A14" s="82" t="s">
        <v>175</v>
      </c>
      <c r="B14" s="82" t="s">
        <v>174</v>
      </c>
      <c r="C14" s="84" t="s">
        <v>176</v>
      </c>
      <c r="D14" s="84" t="s">
        <v>177</v>
      </c>
      <c r="E14" s="84" t="s">
        <v>178</v>
      </c>
      <c r="F14" s="69">
        <f>30+D14</f>
        <v>45321</v>
      </c>
      <c r="G14" s="70" t="str">
        <f>+E14</f>
        <v>356,700.00</v>
      </c>
      <c r="H14" s="71">
        <v>0</v>
      </c>
      <c r="I14" s="72" t="s">
        <v>33</v>
      </c>
    </row>
    <row r="15" spans="1:9" s="81" customFormat="1" ht="80.25" customHeight="1" x14ac:dyDescent="0.2">
      <c r="A15" s="82" t="s">
        <v>181</v>
      </c>
      <c r="B15" s="82" t="s">
        <v>179</v>
      </c>
      <c r="C15" s="84" t="s">
        <v>180</v>
      </c>
      <c r="D15" s="84" t="s">
        <v>182</v>
      </c>
      <c r="E15" s="84" t="s">
        <v>183</v>
      </c>
      <c r="F15" s="69">
        <f>30+D15</f>
        <v>45322</v>
      </c>
      <c r="G15" s="70" t="str">
        <f>+E15</f>
        <v>1,615,636.51</v>
      </c>
      <c r="H15" s="71">
        <v>0</v>
      </c>
      <c r="I15" s="72" t="s">
        <v>33</v>
      </c>
    </row>
    <row r="16" spans="1:9" s="81" customFormat="1" ht="72" x14ac:dyDescent="0.2">
      <c r="A16" s="82" t="s">
        <v>186</v>
      </c>
      <c r="B16" s="82" t="s">
        <v>184</v>
      </c>
      <c r="C16" s="84" t="s">
        <v>185</v>
      </c>
      <c r="D16" s="84" t="s">
        <v>187</v>
      </c>
      <c r="E16" s="84" t="s">
        <v>188</v>
      </c>
      <c r="F16" s="69">
        <f>30+D16</f>
        <v>45330</v>
      </c>
      <c r="G16" s="70" t="str">
        <f>+E16</f>
        <v>253,500.00</v>
      </c>
      <c r="H16" s="71">
        <v>0</v>
      </c>
      <c r="I16" s="72" t="s">
        <v>33</v>
      </c>
    </row>
    <row r="17" spans="1:9" s="81" customFormat="1" ht="72" x14ac:dyDescent="0.2">
      <c r="A17" s="82" t="s">
        <v>191</v>
      </c>
      <c r="B17" s="82" t="s">
        <v>189</v>
      </c>
      <c r="C17" s="84" t="s">
        <v>190</v>
      </c>
      <c r="D17" s="84" t="s">
        <v>192</v>
      </c>
      <c r="E17" s="84" t="s">
        <v>193</v>
      </c>
      <c r="F17" s="69">
        <f t="shared" ref="F17:F187" si="0">30+D17</f>
        <v>45326</v>
      </c>
      <c r="G17" s="70" t="str">
        <f t="shared" ref="G17:G187" si="1">+E17</f>
        <v>205,213.80</v>
      </c>
      <c r="H17" s="71">
        <v>0</v>
      </c>
      <c r="I17" s="72" t="s">
        <v>33</v>
      </c>
    </row>
    <row r="18" spans="1:9" s="81" customFormat="1" ht="72" x14ac:dyDescent="0.2">
      <c r="A18" s="82" t="s">
        <v>195</v>
      </c>
      <c r="B18" s="82" t="s">
        <v>194</v>
      </c>
      <c r="C18" s="84" t="s">
        <v>84</v>
      </c>
      <c r="D18" s="84" t="s">
        <v>192</v>
      </c>
      <c r="E18" s="84" t="s">
        <v>196</v>
      </c>
      <c r="F18" s="69">
        <f t="shared" si="0"/>
        <v>45326</v>
      </c>
      <c r="G18" s="70" t="str">
        <f t="shared" si="1"/>
        <v>139,946.82</v>
      </c>
      <c r="H18" s="71">
        <v>0</v>
      </c>
      <c r="I18" s="72" t="s">
        <v>33</v>
      </c>
    </row>
    <row r="19" spans="1:9" s="81" customFormat="1" ht="54" customHeight="1" x14ac:dyDescent="0.2">
      <c r="A19" s="90" t="s">
        <v>198</v>
      </c>
      <c r="B19" s="90" t="s">
        <v>197</v>
      </c>
      <c r="C19" s="84" t="s">
        <v>199</v>
      </c>
      <c r="D19" s="84" t="s">
        <v>201</v>
      </c>
      <c r="E19" s="84" t="s">
        <v>202</v>
      </c>
      <c r="F19" s="69">
        <f t="shared" si="0"/>
        <v>45318</v>
      </c>
      <c r="G19" s="70" t="str">
        <f t="shared" si="1"/>
        <v>20,250.53</v>
      </c>
      <c r="H19" s="71">
        <v>0</v>
      </c>
      <c r="I19" s="72" t="s">
        <v>33</v>
      </c>
    </row>
    <row r="20" spans="1:9" s="81" customFormat="1" ht="54" customHeight="1" x14ac:dyDescent="0.2">
      <c r="A20" s="92"/>
      <c r="B20" s="92"/>
      <c r="C20" s="84" t="s">
        <v>200</v>
      </c>
      <c r="D20" s="84" t="s">
        <v>201</v>
      </c>
      <c r="E20" s="84" t="s">
        <v>203</v>
      </c>
      <c r="F20" s="69">
        <f t="shared" si="0"/>
        <v>45318</v>
      </c>
      <c r="G20" s="70" t="str">
        <f t="shared" si="1"/>
        <v>616.68</v>
      </c>
      <c r="H20" s="71">
        <v>0</v>
      </c>
      <c r="I20" s="72" t="s">
        <v>33</v>
      </c>
    </row>
    <row r="21" spans="1:9" s="81" customFormat="1" ht="91.5" customHeight="1" x14ac:dyDescent="0.2">
      <c r="A21" s="82" t="s">
        <v>206</v>
      </c>
      <c r="B21" s="82" t="s">
        <v>204</v>
      </c>
      <c r="C21" s="84" t="s">
        <v>205</v>
      </c>
      <c r="D21" s="84" t="s">
        <v>207</v>
      </c>
      <c r="E21" s="84" t="s">
        <v>208</v>
      </c>
      <c r="F21" s="69">
        <f t="shared" si="0"/>
        <v>45323</v>
      </c>
      <c r="G21" s="70" t="str">
        <f t="shared" si="1"/>
        <v>8,542.70</v>
      </c>
      <c r="H21" s="71">
        <v>0</v>
      </c>
      <c r="I21" s="72" t="s">
        <v>33</v>
      </c>
    </row>
    <row r="22" spans="1:9" s="81" customFormat="1" ht="69" customHeight="1" x14ac:dyDescent="0.2">
      <c r="A22" s="82" t="s">
        <v>164</v>
      </c>
      <c r="B22" s="82" t="s">
        <v>209</v>
      </c>
      <c r="C22" s="84" t="s">
        <v>210</v>
      </c>
      <c r="D22" s="84" t="s">
        <v>211</v>
      </c>
      <c r="E22" s="84" t="s">
        <v>212</v>
      </c>
      <c r="F22" s="69">
        <f t="shared" si="0"/>
        <v>45348</v>
      </c>
      <c r="G22" s="70" t="str">
        <f t="shared" si="1"/>
        <v>1,706,119.01</v>
      </c>
      <c r="H22" s="71">
        <v>0</v>
      </c>
      <c r="I22" s="72" t="s">
        <v>33</v>
      </c>
    </row>
    <row r="23" spans="1:9" s="81" customFormat="1" ht="80.25" customHeight="1" x14ac:dyDescent="0.2">
      <c r="A23" s="82" t="s">
        <v>11</v>
      </c>
      <c r="B23" s="82" t="s">
        <v>213</v>
      </c>
      <c r="C23" s="84" t="s">
        <v>214</v>
      </c>
      <c r="D23" s="84" t="s">
        <v>215</v>
      </c>
      <c r="E23" s="84" t="s">
        <v>216</v>
      </c>
      <c r="F23" s="69">
        <f t="shared" si="0"/>
        <v>45338</v>
      </c>
      <c r="G23" s="70" t="str">
        <f t="shared" si="1"/>
        <v>551,000.00</v>
      </c>
      <c r="H23" s="71">
        <v>0</v>
      </c>
      <c r="I23" s="72" t="s">
        <v>33</v>
      </c>
    </row>
    <row r="24" spans="1:9" s="81" customFormat="1" ht="71.25" customHeight="1" x14ac:dyDescent="0.2">
      <c r="A24" s="47" t="s">
        <v>0</v>
      </c>
      <c r="B24" s="47" t="s">
        <v>1</v>
      </c>
      <c r="C24" s="47" t="s">
        <v>3</v>
      </c>
      <c r="D24" s="47" t="s">
        <v>2</v>
      </c>
      <c r="E24" s="48" t="s">
        <v>4</v>
      </c>
      <c r="F24" s="47" t="s">
        <v>5</v>
      </c>
      <c r="G24" s="47" t="s">
        <v>6</v>
      </c>
      <c r="H24" s="47" t="s">
        <v>7</v>
      </c>
      <c r="I24" s="47" t="s">
        <v>8</v>
      </c>
    </row>
    <row r="25" spans="1:9" s="81" customFormat="1" ht="63" customHeight="1" x14ac:dyDescent="0.2">
      <c r="A25" s="82" t="s">
        <v>164</v>
      </c>
      <c r="B25" s="82" t="s">
        <v>217</v>
      </c>
      <c r="C25" s="84" t="s">
        <v>218</v>
      </c>
      <c r="D25" s="84" t="s">
        <v>211</v>
      </c>
      <c r="E25" s="84" t="s">
        <v>219</v>
      </c>
      <c r="F25" s="69">
        <f t="shared" si="0"/>
        <v>45348</v>
      </c>
      <c r="G25" s="70" t="str">
        <f t="shared" si="1"/>
        <v>1,454,781.74</v>
      </c>
      <c r="H25" s="71">
        <v>0</v>
      </c>
      <c r="I25" s="72" t="s">
        <v>33</v>
      </c>
    </row>
    <row r="26" spans="1:9" s="81" customFormat="1" ht="77.25" customHeight="1" x14ac:dyDescent="0.2">
      <c r="A26" s="82" t="s">
        <v>164</v>
      </c>
      <c r="B26" s="82" t="s">
        <v>220</v>
      </c>
      <c r="C26" s="84" t="s">
        <v>221</v>
      </c>
      <c r="D26" s="84" t="s">
        <v>211</v>
      </c>
      <c r="E26" s="84" t="s">
        <v>222</v>
      </c>
      <c r="F26" s="69">
        <f t="shared" si="0"/>
        <v>45348</v>
      </c>
      <c r="G26" s="70" t="str">
        <f t="shared" si="1"/>
        <v>2,552,250.41</v>
      </c>
      <c r="H26" s="71">
        <v>0</v>
      </c>
      <c r="I26" s="72" t="s">
        <v>33</v>
      </c>
    </row>
    <row r="27" spans="1:9" s="81" customFormat="1" ht="68.25" customHeight="1" x14ac:dyDescent="0.2">
      <c r="A27" s="82" t="s">
        <v>164</v>
      </c>
      <c r="B27" s="82" t="s">
        <v>223</v>
      </c>
      <c r="C27" s="84" t="s">
        <v>224</v>
      </c>
      <c r="D27" s="84" t="s">
        <v>211</v>
      </c>
      <c r="E27" s="84" t="s">
        <v>225</v>
      </c>
      <c r="F27" s="69">
        <f t="shared" si="0"/>
        <v>45348</v>
      </c>
      <c r="G27" s="70" t="str">
        <f t="shared" si="1"/>
        <v>31,560.30</v>
      </c>
      <c r="H27" s="71">
        <v>0</v>
      </c>
      <c r="I27" s="72" t="s">
        <v>33</v>
      </c>
    </row>
    <row r="28" spans="1:9" s="81" customFormat="1" ht="89.25" customHeight="1" x14ac:dyDescent="0.2">
      <c r="A28" s="82" t="s">
        <v>206</v>
      </c>
      <c r="B28" s="82" t="s">
        <v>226</v>
      </c>
      <c r="C28" s="84" t="s">
        <v>227</v>
      </c>
      <c r="D28" s="84" t="s">
        <v>207</v>
      </c>
      <c r="E28" s="84" t="s">
        <v>228</v>
      </c>
      <c r="F28" s="69">
        <f t="shared" si="0"/>
        <v>45323</v>
      </c>
      <c r="G28" s="70" t="str">
        <f t="shared" si="1"/>
        <v>12,733.00</v>
      </c>
      <c r="H28" s="71">
        <v>0</v>
      </c>
      <c r="I28" s="72" t="s">
        <v>33</v>
      </c>
    </row>
    <row r="29" spans="1:9" s="81" customFormat="1" ht="62.25" customHeight="1" x14ac:dyDescent="0.2">
      <c r="A29" s="82" t="s">
        <v>164</v>
      </c>
      <c r="B29" s="82" t="s">
        <v>229</v>
      </c>
      <c r="C29" s="84" t="s">
        <v>230</v>
      </c>
      <c r="D29" s="84" t="s">
        <v>231</v>
      </c>
      <c r="E29" s="84" t="s">
        <v>232</v>
      </c>
      <c r="F29" s="69">
        <f t="shared" si="0"/>
        <v>45349</v>
      </c>
      <c r="G29" s="70" t="str">
        <f t="shared" si="1"/>
        <v>58,148.22</v>
      </c>
      <c r="H29" s="71">
        <v>0</v>
      </c>
      <c r="I29" s="72" t="s">
        <v>33</v>
      </c>
    </row>
    <row r="30" spans="1:9" s="81" customFormat="1" ht="63.75" customHeight="1" x14ac:dyDescent="0.2">
      <c r="A30" s="82" t="s">
        <v>170</v>
      </c>
      <c r="B30" s="82" t="s">
        <v>233</v>
      </c>
      <c r="C30" s="84" t="s">
        <v>234</v>
      </c>
      <c r="D30" s="84" t="s">
        <v>235</v>
      </c>
      <c r="E30" s="84" t="s">
        <v>236</v>
      </c>
      <c r="F30" s="69">
        <f t="shared" si="0"/>
        <v>45333</v>
      </c>
      <c r="G30" s="70" t="str">
        <f t="shared" si="1"/>
        <v>450.00</v>
      </c>
      <c r="H30" s="71">
        <v>0</v>
      </c>
      <c r="I30" s="72" t="s">
        <v>33</v>
      </c>
    </row>
    <row r="31" spans="1:9" s="81" customFormat="1" ht="68.25" customHeight="1" x14ac:dyDescent="0.2">
      <c r="A31" s="82" t="s">
        <v>165</v>
      </c>
      <c r="B31" s="82" t="s">
        <v>237</v>
      </c>
      <c r="C31" s="84" t="s">
        <v>238</v>
      </c>
      <c r="D31" s="84" t="s">
        <v>239</v>
      </c>
      <c r="E31" s="84" t="s">
        <v>240</v>
      </c>
      <c r="F31" s="69">
        <f t="shared" si="0"/>
        <v>45352</v>
      </c>
      <c r="G31" s="70" t="str">
        <f t="shared" si="1"/>
        <v>51,546.23</v>
      </c>
      <c r="H31" s="71">
        <v>0</v>
      </c>
      <c r="I31" s="72" t="s">
        <v>33</v>
      </c>
    </row>
    <row r="32" spans="1:9" s="81" customFormat="1" ht="63.75" customHeight="1" x14ac:dyDescent="0.2">
      <c r="A32" s="82" t="s">
        <v>172</v>
      </c>
      <c r="B32" s="82" t="s">
        <v>241</v>
      </c>
      <c r="C32" s="84" t="s">
        <v>242</v>
      </c>
      <c r="D32" s="84" t="s">
        <v>243</v>
      </c>
      <c r="E32" s="84" t="s">
        <v>244</v>
      </c>
      <c r="F32" s="69">
        <f t="shared" si="0"/>
        <v>45357</v>
      </c>
      <c r="G32" s="70" t="str">
        <f t="shared" si="1"/>
        <v>86,782.51</v>
      </c>
      <c r="H32" s="71">
        <v>0</v>
      </c>
      <c r="I32" s="72" t="s">
        <v>33</v>
      </c>
    </row>
    <row r="33" spans="1:9" s="81" customFormat="1" ht="53.25" customHeight="1" x14ac:dyDescent="0.2">
      <c r="A33" s="82" t="s">
        <v>170</v>
      </c>
      <c r="B33" s="82" t="s">
        <v>245</v>
      </c>
      <c r="C33" s="84" t="s">
        <v>246</v>
      </c>
      <c r="D33" s="84" t="s">
        <v>247</v>
      </c>
      <c r="E33" s="84" t="s">
        <v>248</v>
      </c>
      <c r="F33" s="69">
        <f t="shared" si="0"/>
        <v>45353</v>
      </c>
      <c r="G33" s="70" t="str">
        <f t="shared" si="1"/>
        <v>502.00</v>
      </c>
      <c r="H33" s="71">
        <v>0</v>
      </c>
      <c r="I33" s="72" t="s">
        <v>33</v>
      </c>
    </row>
    <row r="34" spans="1:9" s="81" customFormat="1" ht="60" x14ac:dyDescent="0.2">
      <c r="A34" s="82" t="s">
        <v>251</v>
      </c>
      <c r="B34" s="82" t="s">
        <v>249</v>
      </c>
      <c r="C34" s="84" t="s">
        <v>250</v>
      </c>
      <c r="D34" s="84" t="s">
        <v>252</v>
      </c>
      <c r="E34" s="84" t="s">
        <v>253</v>
      </c>
      <c r="F34" s="69">
        <f t="shared" si="0"/>
        <v>45291</v>
      </c>
      <c r="G34" s="70" t="str">
        <f t="shared" si="1"/>
        <v>2,863,103.62</v>
      </c>
      <c r="H34" s="71">
        <v>0</v>
      </c>
      <c r="I34" s="72" t="s">
        <v>33</v>
      </c>
    </row>
    <row r="35" spans="1:9" s="81" customFormat="1" ht="70.5" customHeight="1" x14ac:dyDescent="0.2">
      <c r="A35" s="82" t="s">
        <v>166</v>
      </c>
      <c r="B35" s="82" t="s">
        <v>254</v>
      </c>
      <c r="C35" s="84" t="s">
        <v>255</v>
      </c>
      <c r="D35" s="84" t="s">
        <v>247</v>
      </c>
      <c r="E35" s="84" t="s">
        <v>256</v>
      </c>
      <c r="F35" s="69">
        <f t="shared" si="0"/>
        <v>45353</v>
      </c>
      <c r="G35" s="70" t="str">
        <f t="shared" si="1"/>
        <v>79,950.00</v>
      </c>
      <c r="H35" s="71">
        <v>0</v>
      </c>
      <c r="I35" s="72" t="s">
        <v>33</v>
      </c>
    </row>
    <row r="36" spans="1:9" s="81" customFormat="1" ht="68.25" customHeight="1" x14ac:dyDescent="0.2">
      <c r="A36" s="82" t="s">
        <v>175</v>
      </c>
      <c r="B36" s="82" t="s">
        <v>257</v>
      </c>
      <c r="C36" s="84" t="s">
        <v>258</v>
      </c>
      <c r="D36" s="84" t="s">
        <v>239</v>
      </c>
      <c r="E36" s="84" t="s">
        <v>178</v>
      </c>
      <c r="F36" s="69">
        <f t="shared" si="0"/>
        <v>45352</v>
      </c>
      <c r="G36" s="70" t="str">
        <f t="shared" si="1"/>
        <v>356,700.00</v>
      </c>
      <c r="H36" s="71">
        <v>0</v>
      </c>
      <c r="I36" s="72" t="s">
        <v>33</v>
      </c>
    </row>
    <row r="37" spans="1:9" s="81" customFormat="1" ht="78.75" customHeight="1" x14ac:dyDescent="0.2">
      <c r="A37" s="82" t="s">
        <v>261</v>
      </c>
      <c r="B37" s="82" t="s">
        <v>259</v>
      </c>
      <c r="C37" s="84" t="s">
        <v>260</v>
      </c>
      <c r="D37" s="84" t="s">
        <v>262</v>
      </c>
      <c r="E37" s="84" t="s">
        <v>263</v>
      </c>
      <c r="F37" s="69">
        <f t="shared" si="0"/>
        <v>45683</v>
      </c>
      <c r="G37" s="70" t="str">
        <f t="shared" si="1"/>
        <v>800,000.00</v>
      </c>
      <c r="H37" s="71">
        <v>0</v>
      </c>
      <c r="I37" s="72" t="s">
        <v>33</v>
      </c>
    </row>
    <row r="38" spans="1:9" s="81" customFormat="1" ht="69" customHeight="1" x14ac:dyDescent="0.2">
      <c r="A38" s="47" t="s">
        <v>0</v>
      </c>
      <c r="B38" s="47" t="s">
        <v>1</v>
      </c>
      <c r="C38" s="47" t="s">
        <v>3</v>
      </c>
      <c r="D38" s="47" t="s">
        <v>2</v>
      </c>
      <c r="E38" s="48" t="s">
        <v>4</v>
      </c>
      <c r="F38" s="47" t="s">
        <v>5</v>
      </c>
      <c r="G38" s="47" t="s">
        <v>6</v>
      </c>
      <c r="H38" s="47" t="s">
        <v>7</v>
      </c>
      <c r="I38" s="47" t="s">
        <v>8</v>
      </c>
    </row>
    <row r="39" spans="1:9" s="81" customFormat="1" ht="74.25" customHeight="1" x14ac:dyDescent="0.2">
      <c r="A39" s="82" t="s">
        <v>265</v>
      </c>
      <c r="B39" s="82" t="s">
        <v>267</v>
      </c>
      <c r="C39" s="84" t="s">
        <v>264</v>
      </c>
      <c r="D39" s="84" t="s">
        <v>239</v>
      </c>
      <c r="E39" s="84" t="s">
        <v>266</v>
      </c>
      <c r="F39" s="69">
        <f t="shared" si="0"/>
        <v>45352</v>
      </c>
      <c r="G39" s="70" t="str">
        <f t="shared" si="1"/>
        <v>922,760.00</v>
      </c>
      <c r="H39" s="71">
        <v>0</v>
      </c>
      <c r="I39" s="72" t="s">
        <v>33</v>
      </c>
    </row>
    <row r="40" spans="1:9" s="81" customFormat="1" x14ac:dyDescent="0.2">
      <c r="A40" s="90" t="s">
        <v>167</v>
      </c>
      <c r="B40" s="90" t="s">
        <v>268</v>
      </c>
      <c r="C40" s="84" t="s">
        <v>269</v>
      </c>
      <c r="D40" s="84" t="s">
        <v>192</v>
      </c>
      <c r="E40" s="85" t="s">
        <v>281</v>
      </c>
      <c r="F40" s="69">
        <f t="shared" si="0"/>
        <v>45326</v>
      </c>
      <c r="G40" s="70" t="str">
        <f t="shared" si="1"/>
        <v>72.19</v>
      </c>
      <c r="H40" s="71">
        <v>0</v>
      </c>
      <c r="I40" s="72" t="s">
        <v>33</v>
      </c>
    </row>
    <row r="41" spans="1:9" s="81" customFormat="1" x14ac:dyDescent="0.2">
      <c r="A41" s="91"/>
      <c r="B41" s="91"/>
      <c r="C41" s="84" t="s">
        <v>270</v>
      </c>
      <c r="D41" s="84" t="s">
        <v>279</v>
      </c>
      <c r="E41" s="85">
        <v>500762.83</v>
      </c>
      <c r="F41" s="69">
        <f t="shared" si="0"/>
        <v>45340</v>
      </c>
      <c r="G41" s="70">
        <f t="shared" si="1"/>
        <v>500762.83</v>
      </c>
      <c r="H41" s="71">
        <v>0</v>
      </c>
      <c r="I41" s="72" t="s">
        <v>33</v>
      </c>
    </row>
    <row r="42" spans="1:9" s="81" customFormat="1" x14ac:dyDescent="0.2">
      <c r="A42" s="91"/>
      <c r="B42" s="91"/>
      <c r="C42" s="84" t="s">
        <v>271</v>
      </c>
      <c r="D42" s="84" t="s">
        <v>279</v>
      </c>
      <c r="E42" s="85">
        <v>77261.39</v>
      </c>
      <c r="F42" s="69">
        <f t="shared" si="0"/>
        <v>45340</v>
      </c>
      <c r="G42" s="70">
        <f t="shared" si="1"/>
        <v>77261.39</v>
      </c>
      <c r="H42" s="71">
        <v>0</v>
      </c>
      <c r="I42" s="72" t="s">
        <v>33</v>
      </c>
    </row>
    <row r="43" spans="1:9" s="81" customFormat="1" x14ac:dyDescent="0.2">
      <c r="A43" s="91"/>
      <c r="B43" s="91"/>
      <c r="C43" s="84" t="s">
        <v>272</v>
      </c>
      <c r="D43" s="84" t="s">
        <v>279</v>
      </c>
      <c r="E43" s="85" t="s">
        <v>282</v>
      </c>
      <c r="F43" s="69">
        <f t="shared" si="0"/>
        <v>45340</v>
      </c>
      <c r="G43" s="70" t="str">
        <f t="shared" si="1"/>
        <v>56,771.32</v>
      </c>
      <c r="H43" s="71">
        <v>0</v>
      </c>
      <c r="I43" s="72" t="s">
        <v>33</v>
      </c>
    </row>
    <row r="44" spans="1:9" s="81" customFormat="1" x14ac:dyDescent="0.2">
      <c r="A44" s="91"/>
      <c r="B44" s="91"/>
      <c r="C44" s="84" t="s">
        <v>273</v>
      </c>
      <c r="D44" s="84" t="s">
        <v>279</v>
      </c>
      <c r="E44" s="85" t="s">
        <v>283</v>
      </c>
      <c r="F44" s="69">
        <f t="shared" si="0"/>
        <v>45340</v>
      </c>
      <c r="G44" s="70" t="str">
        <f t="shared" si="1"/>
        <v>51,452.55</v>
      </c>
      <c r="H44" s="71">
        <v>0</v>
      </c>
      <c r="I44" s="72" t="s">
        <v>33</v>
      </c>
    </row>
    <row r="45" spans="1:9" s="81" customFormat="1" x14ac:dyDescent="0.2">
      <c r="A45" s="91"/>
      <c r="B45" s="91"/>
      <c r="C45" s="84" t="s">
        <v>274</v>
      </c>
      <c r="D45" s="84" t="s">
        <v>279</v>
      </c>
      <c r="E45" s="85" t="s">
        <v>284</v>
      </c>
      <c r="F45" s="69">
        <f t="shared" si="0"/>
        <v>45340</v>
      </c>
      <c r="G45" s="70" t="str">
        <f t="shared" si="1"/>
        <v>42,263.36</v>
      </c>
      <c r="H45" s="71">
        <v>0</v>
      </c>
      <c r="I45" s="72" t="s">
        <v>33</v>
      </c>
    </row>
    <row r="46" spans="1:9" s="81" customFormat="1" x14ac:dyDescent="0.2">
      <c r="A46" s="91"/>
      <c r="B46" s="91"/>
      <c r="C46" s="84" t="s">
        <v>275</v>
      </c>
      <c r="D46" s="84" t="s">
        <v>279</v>
      </c>
      <c r="E46" s="85" t="s">
        <v>285</v>
      </c>
      <c r="F46" s="69">
        <f t="shared" si="0"/>
        <v>45340</v>
      </c>
      <c r="G46" s="70" t="str">
        <f t="shared" si="1"/>
        <v>629.23</v>
      </c>
      <c r="H46" s="71">
        <v>0</v>
      </c>
      <c r="I46" s="72" t="s">
        <v>33</v>
      </c>
    </row>
    <row r="47" spans="1:9" s="81" customFormat="1" x14ac:dyDescent="0.2">
      <c r="A47" s="91"/>
      <c r="B47" s="91"/>
      <c r="C47" s="84" t="s">
        <v>276</v>
      </c>
      <c r="D47" s="84" t="s">
        <v>279</v>
      </c>
      <c r="E47" s="85" t="s">
        <v>286</v>
      </c>
      <c r="F47" s="69">
        <f t="shared" si="0"/>
        <v>45340</v>
      </c>
      <c r="G47" s="70" t="str">
        <f t="shared" si="1"/>
        <v>224.89</v>
      </c>
      <c r="H47" s="71">
        <v>0</v>
      </c>
      <c r="I47" s="72" t="s">
        <v>33</v>
      </c>
    </row>
    <row r="48" spans="1:9" s="81" customFormat="1" x14ac:dyDescent="0.2">
      <c r="A48" s="91"/>
      <c r="B48" s="91"/>
      <c r="C48" s="84" t="s">
        <v>277</v>
      </c>
      <c r="D48" s="84" t="s">
        <v>279</v>
      </c>
      <c r="E48" s="85" t="s">
        <v>287</v>
      </c>
      <c r="F48" s="69">
        <f t="shared" si="0"/>
        <v>45340</v>
      </c>
      <c r="G48" s="70" t="str">
        <f t="shared" si="1"/>
        <v>22,483.75</v>
      </c>
      <c r="H48" s="71">
        <v>0</v>
      </c>
      <c r="I48" s="72" t="s">
        <v>33</v>
      </c>
    </row>
    <row r="49" spans="1:9" s="81" customFormat="1" x14ac:dyDescent="0.2">
      <c r="A49" s="92"/>
      <c r="B49" s="92"/>
      <c r="C49" s="84" t="s">
        <v>278</v>
      </c>
      <c r="D49" s="84" t="s">
        <v>280</v>
      </c>
      <c r="E49" s="85" t="s">
        <v>288</v>
      </c>
      <c r="F49" s="69">
        <f t="shared" si="0"/>
        <v>45343</v>
      </c>
      <c r="G49" s="70" t="str">
        <f t="shared" si="1"/>
        <v>323,813.70</v>
      </c>
      <c r="H49" s="71">
        <v>0</v>
      </c>
      <c r="I49" s="72" t="s">
        <v>33</v>
      </c>
    </row>
    <row r="50" spans="1:9" s="81" customFormat="1" ht="92.25" customHeight="1" x14ac:dyDescent="0.2">
      <c r="A50" s="82" t="s">
        <v>290</v>
      </c>
      <c r="B50" s="82" t="s">
        <v>291</v>
      </c>
      <c r="C50" s="84" t="s">
        <v>289</v>
      </c>
      <c r="D50" s="84" t="s">
        <v>292</v>
      </c>
      <c r="E50" s="85">
        <v>695610</v>
      </c>
      <c r="F50" s="69">
        <f t="shared" si="0"/>
        <v>45670</v>
      </c>
      <c r="G50" s="70">
        <f t="shared" si="1"/>
        <v>695610</v>
      </c>
      <c r="H50" s="71">
        <v>0</v>
      </c>
      <c r="I50" s="72" t="s">
        <v>33</v>
      </c>
    </row>
    <row r="51" spans="1:9" s="81" customFormat="1" ht="60.75" customHeight="1" x14ac:dyDescent="0.2">
      <c r="A51" s="82" t="s">
        <v>295</v>
      </c>
      <c r="B51" s="82" t="s">
        <v>293</v>
      </c>
      <c r="C51" s="84" t="s">
        <v>294</v>
      </c>
      <c r="D51" s="84" t="s">
        <v>296</v>
      </c>
      <c r="E51" s="85">
        <v>25000</v>
      </c>
      <c r="F51" s="69">
        <f t="shared" si="0"/>
        <v>45344</v>
      </c>
      <c r="G51" s="70">
        <f t="shared" si="1"/>
        <v>25000</v>
      </c>
      <c r="H51" s="71">
        <v>0</v>
      </c>
      <c r="I51" s="72" t="s">
        <v>33</v>
      </c>
    </row>
    <row r="52" spans="1:9" s="81" customFormat="1" ht="74.25" customHeight="1" x14ac:dyDescent="0.2">
      <c r="A52" s="82" t="s">
        <v>299</v>
      </c>
      <c r="B52" s="82" t="s">
        <v>297</v>
      </c>
      <c r="C52" s="84" t="s">
        <v>298</v>
      </c>
      <c r="D52" s="84" t="s">
        <v>279</v>
      </c>
      <c r="E52" s="85">
        <v>27196.51</v>
      </c>
      <c r="F52" s="69">
        <f t="shared" si="0"/>
        <v>45340</v>
      </c>
      <c r="G52" s="70">
        <f t="shared" si="1"/>
        <v>27196.51</v>
      </c>
      <c r="H52" s="71">
        <v>0</v>
      </c>
      <c r="I52" s="72" t="s">
        <v>33</v>
      </c>
    </row>
    <row r="53" spans="1:9" s="81" customFormat="1" ht="75.75" customHeight="1" x14ac:dyDescent="0.2">
      <c r="A53" s="82" t="s">
        <v>302</v>
      </c>
      <c r="B53" s="82" t="s">
        <v>300</v>
      </c>
      <c r="C53" s="84" t="s">
        <v>301</v>
      </c>
      <c r="D53" s="84" t="s">
        <v>303</v>
      </c>
      <c r="E53" s="85">
        <v>12637.15</v>
      </c>
      <c r="F53" s="69">
        <f t="shared" si="0"/>
        <v>45332</v>
      </c>
      <c r="G53" s="70">
        <f t="shared" si="1"/>
        <v>12637.15</v>
      </c>
      <c r="H53" s="71">
        <v>0</v>
      </c>
      <c r="I53" s="72" t="s">
        <v>33</v>
      </c>
    </row>
    <row r="54" spans="1:9" s="81" customFormat="1" ht="76.5" customHeight="1" x14ac:dyDescent="0.2">
      <c r="A54" s="82" t="s">
        <v>299</v>
      </c>
      <c r="B54" s="82" t="s">
        <v>304</v>
      </c>
      <c r="C54" s="84" t="s">
        <v>305</v>
      </c>
      <c r="D54" s="84" t="s">
        <v>296</v>
      </c>
      <c r="E54" s="85">
        <v>7641.57</v>
      </c>
      <c r="F54" s="69">
        <f t="shared" si="0"/>
        <v>45344</v>
      </c>
      <c r="G54" s="70">
        <f t="shared" si="1"/>
        <v>7641.57</v>
      </c>
      <c r="H54" s="71">
        <v>0</v>
      </c>
      <c r="I54" s="72" t="s">
        <v>33</v>
      </c>
    </row>
    <row r="55" spans="1:9" s="81" customFormat="1" ht="80.25" customHeight="1" x14ac:dyDescent="0.2">
      <c r="A55" s="82" t="s">
        <v>169</v>
      </c>
      <c r="B55" s="82" t="s">
        <v>306</v>
      </c>
      <c r="C55" s="84" t="s">
        <v>307</v>
      </c>
      <c r="D55" s="84" t="s">
        <v>296</v>
      </c>
      <c r="E55" s="85">
        <v>1248</v>
      </c>
      <c r="F55" s="69">
        <f t="shared" si="0"/>
        <v>45344</v>
      </c>
      <c r="G55" s="70">
        <f t="shared" si="1"/>
        <v>1248</v>
      </c>
      <c r="H55" s="71">
        <v>0</v>
      </c>
      <c r="I55" s="72" t="s">
        <v>33</v>
      </c>
    </row>
    <row r="56" spans="1:9" s="81" customFormat="1" ht="89.25" customHeight="1" x14ac:dyDescent="0.2">
      <c r="A56" s="82" t="s">
        <v>299</v>
      </c>
      <c r="B56" s="82" t="s">
        <v>308</v>
      </c>
      <c r="C56" s="84" t="s">
        <v>309</v>
      </c>
      <c r="D56" s="84" t="s">
        <v>280</v>
      </c>
      <c r="E56" s="85">
        <v>12520.96</v>
      </c>
      <c r="F56" s="69">
        <f t="shared" si="0"/>
        <v>45343</v>
      </c>
      <c r="G56" s="70">
        <f t="shared" si="1"/>
        <v>12520.96</v>
      </c>
      <c r="H56" s="71">
        <v>0</v>
      </c>
      <c r="I56" s="72" t="s">
        <v>33</v>
      </c>
    </row>
    <row r="57" spans="1:9" s="81" customFormat="1" ht="94.5" customHeight="1" x14ac:dyDescent="0.2">
      <c r="A57" s="82" t="s">
        <v>206</v>
      </c>
      <c r="B57" s="82" t="s">
        <v>310</v>
      </c>
      <c r="C57" s="84" t="s">
        <v>311</v>
      </c>
      <c r="D57" s="84" t="s">
        <v>207</v>
      </c>
      <c r="E57" s="85">
        <v>15244.15</v>
      </c>
      <c r="F57" s="69">
        <f t="shared" si="0"/>
        <v>45323</v>
      </c>
      <c r="G57" s="70">
        <f t="shared" si="1"/>
        <v>15244.15</v>
      </c>
      <c r="H57" s="71">
        <v>0</v>
      </c>
      <c r="I57" s="72" t="s">
        <v>33</v>
      </c>
    </row>
    <row r="58" spans="1:9" s="81" customFormat="1" ht="64.5" customHeight="1" x14ac:dyDescent="0.2">
      <c r="A58" s="82" t="s">
        <v>261</v>
      </c>
      <c r="B58" s="82" t="s">
        <v>312</v>
      </c>
      <c r="C58" s="84" t="s">
        <v>313</v>
      </c>
      <c r="D58" s="84" t="s">
        <v>314</v>
      </c>
      <c r="E58" s="85">
        <v>1474410</v>
      </c>
      <c r="F58" s="69">
        <f t="shared" si="0"/>
        <v>45317</v>
      </c>
      <c r="G58" s="70">
        <f t="shared" si="1"/>
        <v>1474410</v>
      </c>
      <c r="H58" s="71">
        <v>0</v>
      </c>
      <c r="I58" s="72" t="s">
        <v>33</v>
      </c>
    </row>
    <row r="59" spans="1:9" s="81" customFormat="1" ht="64.5" customHeight="1" x14ac:dyDescent="0.2">
      <c r="A59" s="47" t="s">
        <v>0</v>
      </c>
      <c r="B59" s="47" t="s">
        <v>1</v>
      </c>
      <c r="C59" s="47" t="s">
        <v>3</v>
      </c>
      <c r="D59" s="47" t="s">
        <v>2</v>
      </c>
      <c r="E59" s="48" t="s">
        <v>4</v>
      </c>
      <c r="F59" s="47" t="s">
        <v>5</v>
      </c>
      <c r="G59" s="47" t="s">
        <v>6</v>
      </c>
      <c r="H59" s="47" t="s">
        <v>7</v>
      </c>
      <c r="I59" s="47" t="s">
        <v>8</v>
      </c>
    </row>
    <row r="60" spans="1:9" s="81" customFormat="1" ht="79.5" customHeight="1" x14ac:dyDescent="0.2">
      <c r="A60" s="82" t="s">
        <v>317</v>
      </c>
      <c r="B60" s="82" t="s">
        <v>315</v>
      </c>
      <c r="C60" s="84" t="s">
        <v>316</v>
      </c>
      <c r="D60" s="84" t="s">
        <v>318</v>
      </c>
      <c r="E60" s="85">
        <v>129800</v>
      </c>
      <c r="F60" s="69">
        <f t="shared" si="0"/>
        <v>45312</v>
      </c>
      <c r="G60" s="70">
        <f t="shared" si="1"/>
        <v>129800</v>
      </c>
      <c r="H60" s="71">
        <v>0</v>
      </c>
      <c r="I60" s="72" t="s">
        <v>33</v>
      </c>
    </row>
    <row r="61" spans="1:9" s="81" customFormat="1" ht="72" x14ac:dyDescent="0.2">
      <c r="A61" s="82" t="s">
        <v>321</v>
      </c>
      <c r="B61" s="82" t="s">
        <v>319</v>
      </c>
      <c r="C61" s="84" t="s">
        <v>320</v>
      </c>
      <c r="D61" s="84" t="s">
        <v>314</v>
      </c>
      <c r="E61" s="85">
        <v>205003.51999999999</v>
      </c>
      <c r="F61" s="69">
        <f t="shared" si="0"/>
        <v>45317</v>
      </c>
      <c r="G61" s="70">
        <f t="shared" si="1"/>
        <v>205003.51999999999</v>
      </c>
      <c r="H61" s="71">
        <v>0</v>
      </c>
      <c r="I61" s="72" t="s">
        <v>33</v>
      </c>
    </row>
    <row r="62" spans="1:9" s="81" customFormat="1" ht="69.75" customHeight="1" x14ac:dyDescent="0.2">
      <c r="A62" s="82" t="s">
        <v>324</v>
      </c>
      <c r="B62" s="82" t="s">
        <v>322</v>
      </c>
      <c r="C62" s="84" t="s">
        <v>323</v>
      </c>
      <c r="D62" s="84" t="s">
        <v>252</v>
      </c>
      <c r="E62" s="85">
        <v>200000</v>
      </c>
      <c r="F62" s="69">
        <f t="shared" si="0"/>
        <v>45291</v>
      </c>
      <c r="G62" s="70">
        <f t="shared" si="1"/>
        <v>200000</v>
      </c>
      <c r="H62" s="71">
        <v>0</v>
      </c>
      <c r="I62" s="72" t="s">
        <v>33</v>
      </c>
    </row>
    <row r="63" spans="1:9" s="81" customFormat="1" ht="91.5" customHeight="1" x14ac:dyDescent="0.2">
      <c r="A63" s="82" t="s">
        <v>326</v>
      </c>
      <c r="B63" s="82" t="s">
        <v>325</v>
      </c>
      <c r="C63" s="84" t="s">
        <v>327</v>
      </c>
      <c r="D63" s="84" t="s">
        <v>201</v>
      </c>
      <c r="E63" s="85">
        <v>1218940</v>
      </c>
      <c r="F63" s="69">
        <f t="shared" si="0"/>
        <v>45318</v>
      </c>
      <c r="G63" s="70">
        <f t="shared" si="1"/>
        <v>1218940</v>
      </c>
      <c r="H63" s="71">
        <v>0</v>
      </c>
      <c r="I63" s="72" t="s">
        <v>33</v>
      </c>
    </row>
    <row r="64" spans="1:9" s="81" customFormat="1" ht="47.25" customHeight="1" x14ac:dyDescent="0.2">
      <c r="A64" s="90" t="s">
        <v>168</v>
      </c>
      <c r="B64" s="90" t="s">
        <v>328</v>
      </c>
      <c r="C64" s="84" t="s">
        <v>329</v>
      </c>
      <c r="D64" s="84" t="s">
        <v>331</v>
      </c>
      <c r="E64" s="85">
        <v>39025.08</v>
      </c>
      <c r="F64" s="69">
        <f t="shared" si="0"/>
        <v>45265</v>
      </c>
      <c r="G64" s="70">
        <f t="shared" si="1"/>
        <v>39025.08</v>
      </c>
      <c r="H64" s="71">
        <v>0</v>
      </c>
      <c r="I64" s="72" t="s">
        <v>33</v>
      </c>
    </row>
    <row r="65" spans="1:9" s="81" customFormat="1" ht="47.25" customHeight="1" x14ac:dyDescent="0.2">
      <c r="A65" s="92"/>
      <c r="B65" s="92"/>
      <c r="C65" s="84" t="s">
        <v>330</v>
      </c>
      <c r="D65" s="84" t="s">
        <v>331</v>
      </c>
      <c r="E65" s="85">
        <v>127.18</v>
      </c>
      <c r="F65" s="69">
        <f t="shared" si="0"/>
        <v>45265</v>
      </c>
      <c r="G65" s="70">
        <f t="shared" si="1"/>
        <v>127.18</v>
      </c>
      <c r="H65" s="71">
        <v>0</v>
      </c>
      <c r="I65" s="72" t="s">
        <v>33</v>
      </c>
    </row>
    <row r="66" spans="1:9" s="81" customFormat="1" ht="89.25" customHeight="1" x14ac:dyDescent="0.2">
      <c r="A66" s="82" t="s">
        <v>334</v>
      </c>
      <c r="B66" s="82" t="s">
        <v>332</v>
      </c>
      <c r="C66" s="84" t="s">
        <v>333</v>
      </c>
      <c r="D66" s="84" t="s">
        <v>335</v>
      </c>
      <c r="E66" s="85">
        <v>26851.51</v>
      </c>
      <c r="F66" s="69">
        <f t="shared" si="0"/>
        <v>45310</v>
      </c>
      <c r="G66" s="70">
        <f t="shared" si="1"/>
        <v>26851.51</v>
      </c>
      <c r="H66" s="71">
        <v>0</v>
      </c>
      <c r="I66" s="72" t="s">
        <v>33</v>
      </c>
    </row>
    <row r="67" spans="1:9" s="81" customFormat="1" ht="53.25" customHeight="1" x14ac:dyDescent="0.2">
      <c r="A67" s="82" t="s">
        <v>167</v>
      </c>
      <c r="B67" s="82" t="s">
        <v>336</v>
      </c>
      <c r="C67" s="84" t="s">
        <v>337</v>
      </c>
      <c r="D67" s="84" t="s">
        <v>279</v>
      </c>
      <c r="E67" s="85">
        <v>20377.3</v>
      </c>
      <c r="F67" s="69">
        <f t="shared" si="0"/>
        <v>45340</v>
      </c>
      <c r="G67" s="70">
        <f t="shared" si="1"/>
        <v>20377.3</v>
      </c>
      <c r="H67" s="71">
        <v>0</v>
      </c>
      <c r="I67" s="72" t="s">
        <v>33</v>
      </c>
    </row>
    <row r="68" spans="1:9" s="81" customFormat="1" ht="70.5" customHeight="1" x14ac:dyDescent="0.2">
      <c r="A68" s="82" t="s">
        <v>290</v>
      </c>
      <c r="B68" s="82" t="s">
        <v>338</v>
      </c>
      <c r="C68" s="84" t="s">
        <v>264</v>
      </c>
      <c r="D68" s="84" t="s">
        <v>339</v>
      </c>
      <c r="E68" s="85">
        <v>70800</v>
      </c>
      <c r="F68" s="69">
        <f t="shared" si="0"/>
        <v>45233</v>
      </c>
      <c r="G68" s="70">
        <f t="shared" si="1"/>
        <v>70800</v>
      </c>
      <c r="H68" s="71">
        <v>0</v>
      </c>
      <c r="I68" s="72" t="s">
        <v>33</v>
      </c>
    </row>
    <row r="69" spans="1:9" s="81" customFormat="1" ht="24.75" customHeight="1" x14ac:dyDescent="0.2">
      <c r="A69" s="90" t="s">
        <v>168</v>
      </c>
      <c r="B69" s="90" t="s">
        <v>340</v>
      </c>
      <c r="C69" s="84" t="s">
        <v>341</v>
      </c>
      <c r="D69" s="84" t="s">
        <v>182</v>
      </c>
      <c r="E69" s="85">
        <v>26530.26</v>
      </c>
      <c r="F69" s="69">
        <f t="shared" si="0"/>
        <v>45322</v>
      </c>
      <c r="G69" s="70">
        <f t="shared" si="1"/>
        <v>26530.26</v>
      </c>
      <c r="H69" s="71">
        <v>0</v>
      </c>
      <c r="I69" s="72" t="s">
        <v>33</v>
      </c>
    </row>
    <row r="70" spans="1:9" s="81" customFormat="1" ht="24.75" customHeight="1" x14ac:dyDescent="0.2">
      <c r="A70" s="91"/>
      <c r="B70" s="91"/>
      <c r="C70" s="84" t="s">
        <v>342</v>
      </c>
      <c r="D70" s="84" t="s">
        <v>182</v>
      </c>
      <c r="E70" s="85">
        <v>1775.64</v>
      </c>
      <c r="F70" s="69">
        <f t="shared" si="0"/>
        <v>45322</v>
      </c>
      <c r="G70" s="70">
        <f t="shared" si="1"/>
        <v>1775.64</v>
      </c>
      <c r="H70" s="71">
        <v>0</v>
      </c>
      <c r="I70" s="72" t="s">
        <v>33</v>
      </c>
    </row>
    <row r="71" spans="1:9" s="81" customFormat="1" ht="24.75" customHeight="1" x14ac:dyDescent="0.2">
      <c r="A71" s="92"/>
      <c r="B71" s="92"/>
      <c r="C71" s="84" t="s">
        <v>343</v>
      </c>
      <c r="D71" s="84" t="s">
        <v>182</v>
      </c>
      <c r="E71" s="85">
        <v>885.3</v>
      </c>
      <c r="F71" s="69">
        <f t="shared" si="0"/>
        <v>45322</v>
      </c>
      <c r="G71" s="70">
        <f t="shared" si="1"/>
        <v>885.3</v>
      </c>
      <c r="H71" s="71">
        <v>0</v>
      </c>
      <c r="I71" s="72" t="s">
        <v>33</v>
      </c>
    </row>
    <row r="72" spans="1:9" s="81" customFormat="1" ht="58.5" customHeight="1" x14ac:dyDescent="0.2">
      <c r="A72" s="82" t="s">
        <v>167</v>
      </c>
      <c r="B72" s="82" t="s">
        <v>344</v>
      </c>
      <c r="C72" s="84" t="s">
        <v>345</v>
      </c>
      <c r="D72" s="84" t="s">
        <v>279</v>
      </c>
      <c r="E72" s="85">
        <v>15754.51</v>
      </c>
      <c r="F72" s="69">
        <f t="shared" si="0"/>
        <v>45340</v>
      </c>
      <c r="G72" s="70">
        <f t="shared" si="1"/>
        <v>15754.51</v>
      </c>
      <c r="H72" s="71">
        <v>0</v>
      </c>
      <c r="I72" s="72" t="s">
        <v>33</v>
      </c>
    </row>
    <row r="73" spans="1:9" s="81" customFormat="1" ht="20.25" customHeight="1" x14ac:dyDescent="0.2">
      <c r="A73" s="90" t="s">
        <v>165</v>
      </c>
      <c r="B73" s="90" t="s">
        <v>346</v>
      </c>
      <c r="C73" s="84" t="s">
        <v>347</v>
      </c>
      <c r="D73" s="84" t="s">
        <v>351</v>
      </c>
      <c r="E73" s="85">
        <v>81186.14</v>
      </c>
      <c r="F73" s="69">
        <f t="shared" si="0"/>
        <v>45329</v>
      </c>
      <c r="G73" s="70">
        <f t="shared" si="1"/>
        <v>81186.14</v>
      </c>
      <c r="H73" s="71">
        <v>0</v>
      </c>
      <c r="I73" s="72" t="s">
        <v>33</v>
      </c>
    </row>
    <row r="74" spans="1:9" s="81" customFormat="1" ht="20.25" customHeight="1" x14ac:dyDescent="0.2">
      <c r="A74" s="91"/>
      <c r="B74" s="91"/>
      <c r="C74" s="84" t="s">
        <v>348</v>
      </c>
      <c r="D74" s="84" t="s">
        <v>187</v>
      </c>
      <c r="E74" s="85">
        <v>3127.48</v>
      </c>
      <c r="F74" s="69">
        <f t="shared" si="0"/>
        <v>45330</v>
      </c>
      <c r="G74" s="70">
        <f t="shared" si="1"/>
        <v>3127.48</v>
      </c>
      <c r="H74" s="71">
        <v>0</v>
      </c>
      <c r="I74" s="72" t="s">
        <v>33</v>
      </c>
    </row>
    <row r="75" spans="1:9" s="81" customFormat="1" ht="20.25" customHeight="1" x14ac:dyDescent="0.2">
      <c r="A75" s="91"/>
      <c r="B75" s="91"/>
      <c r="C75" s="84" t="s">
        <v>349</v>
      </c>
      <c r="D75" s="84" t="s">
        <v>352</v>
      </c>
      <c r="E75" s="85">
        <v>78558.36</v>
      </c>
      <c r="F75" s="69">
        <f t="shared" si="0"/>
        <v>45359</v>
      </c>
      <c r="G75" s="70">
        <f t="shared" si="1"/>
        <v>78558.36</v>
      </c>
      <c r="H75" s="71">
        <v>0</v>
      </c>
      <c r="I75" s="72" t="s">
        <v>33</v>
      </c>
    </row>
    <row r="76" spans="1:9" s="81" customFormat="1" ht="20.25" customHeight="1" x14ac:dyDescent="0.2">
      <c r="A76" s="92"/>
      <c r="B76" s="92"/>
      <c r="C76" s="84" t="s">
        <v>350</v>
      </c>
      <c r="D76" s="84" t="s">
        <v>353</v>
      </c>
      <c r="E76" s="85">
        <v>2322.9499999999998</v>
      </c>
      <c r="F76" s="69">
        <f t="shared" si="0"/>
        <v>45360</v>
      </c>
      <c r="G76" s="70">
        <f t="shared" si="1"/>
        <v>2322.9499999999998</v>
      </c>
      <c r="H76" s="71">
        <v>0</v>
      </c>
      <c r="I76" s="72" t="s">
        <v>33</v>
      </c>
    </row>
    <row r="77" spans="1:9" s="81" customFormat="1" ht="78.75" customHeight="1" x14ac:dyDescent="0.2">
      <c r="A77" s="82" t="s">
        <v>198</v>
      </c>
      <c r="B77" s="82" t="s">
        <v>354</v>
      </c>
      <c r="C77" s="84" t="s">
        <v>355</v>
      </c>
      <c r="D77" s="84" t="s">
        <v>356</v>
      </c>
      <c r="E77" s="85">
        <v>490544.06</v>
      </c>
      <c r="F77" s="69">
        <f t="shared" si="0"/>
        <v>45280</v>
      </c>
      <c r="G77" s="70">
        <f t="shared" si="1"/>
        <v>490544.06</v>
      </c>
      <c r="H77" s="71">
        <v>0</v>
      </c>
      <c r="I77" s="72" t="s">
        <v>33</v>
      </c>
    </row>
    <row r="78" spans="1:9" s="81" customFormat="1" ht="60.75" customHeight="1" x14ac:dyDescent="0.2">
      <c r="A78" s="47" t="s">
        <v>0</v>
      </c>
      <c r="B78" s="47" t="s">
        <v>1</v>
      </c>
      <c r="C78" s="47" t="s">
        <v>3</v>
      </c>
      <c r="D78" s="47" t="s">
        <v>2</v>
      </c>
      <c r="E78" s="48" t="s">
        <v>4</v>
      </c>
      <c r="F78" s="47" t="s">
        <v>5</v>
      </c>
      <c r="G78" s="47" t="s">
        <v>6</v>
      </c>
      <c r="H78" s="47" t="s">
        <v>7</v>
      </c>
      <c r="I78" s="47" t="s">
        <v>8</v>
      </c>
    </row>
    <row r="79" spans="1:9" s="81" customFormat="1" ht="98.25" customHeight="1" x14ac:dyDescent="0.2">
      <c r="A79" s="82" t="s">
        <v>359</v>
      </c>
      <c r="B79" s="82" t="s">
        <v>357</v>
      </c>
      <c r="C79" s="84" t="s">
        <v>358</v>
      </c>
      <c r="D79" s="84" t="s">
        <v>215</v>
      </c>
      <c r="E79" s="85">
        <v>1168480.02</v>
      </c>
      <c r="F79" s="69">
        <f t="shared" si="0"/>
        <v>45338</v>
      </c>
      <c r="G79" s="70">
        <f t="shared" si="1"/>
        <v>1168480.02</v>
      </c>
      <c r="H79" s="71">
        <v>0</v>
      </c>
      <c r="I79" s="72" t="s">
        <v>33</v>
      </c>
    </row>
    <row r="80" spans="1:9" s="81" customFormat="1" ht="60" customHeight="1" x14ac:dyDescent="0.2">
      <c r="A80" s="82" t="s">
        <v>165</v>
      </c>
      <c r="B80" s="82" t="s">
        <v>360</v>
      </c>
      <c r="C80" s="84" t="s">
        <v>361</v>
      </c>
      <c r="D80" s="84" t="s">
        <v>361</v>
      </c>
      <c r="E80" s="84" t="s">
        <v>362</v>
      </c>
      <c r="F80" s="69">
        <f t="shared" si="0"/>
        <v>45331</v>
      </c>
      <c r="G80" s="70" t="str">
        <f t="shared" si="1"/>
        <v>31,635.74</v>
      </c>
      <c r="H80" s="71">
        <v>0</v>
      </c>
      <c r="I80" s="72" t="s">
        <v>33</v>
      </c>
    </row>
    <row r="81" spans="1:9" s="81" customFormat="1" ht="32.25" customHeight="1" x14ac:dyDescent="0.2">
      <c r="A81" s="90" t="s">
        <v>168</v>
      </c>
      <c r="B81" s="90" t="s">
        <v>363</v>
      </c>
      <c r="C81" s="84" t="s">
        <v>364</v>
      </c>
      <c r="D81" s="84" t="s">
        <v>182</v>
      </c>
      <c r="E81" s="84" t="s">
        <v>366</v>
      </c>
      <c r="F81" s="69">
        <f t="shared" si="0"/>
        <v>45322</v>
      </c>
      <c r="G81" s="70" t="str">
        <f t="shared" si="1"/>
        <v>21,366.44</v>
      </c>
      <c r="H81" s="71">
        <v>0</v>
      </c>
      <c r="I81" s="72" t="s">
        <v>33</v>
      </c>
    </row>
    <row r="82" spans="1:9" s="81" customFormat="1" ht="32.25" customHeight="1" x14ac:dyDescent="0.2">
      <c r="A82" s="92"/>
      <c r="B82" s="92"/>
      <c r="C82" s="84" t="s">
        <v>365</v>
      </c>
      <c r="D82" s="84" t="s">
        <v>247</v>
      </c>
      <c r="E82" s="84" t="s">
        <v>367</v>
      </c>
      <c r="F82" s="69">
        <f t="shared" si="0"/>
        <v>45353</v>
      </c>
      <c r="G82" s="70" t="str">
        <f t="shared" si="1"/>
        <v>21,050.08</v>
      </c>
      <c r="H82" s="71">
        <v>0</v>
      </c>
      <c r="I82" s="72" t="s">
        <v>33</v>
      </c>
    </row>
    <row r="83" spans="1:9" s="81" customFormat="1" ht="79.5" customHeight="1" x14ac:dyDescent="0.2">
      <c r="A83" s="82" t="s">
        <v>172</v>
      </c>
      <c r="B83" s="82" t="s">
        <v>368</v>
      </c>
      <c r="C83" s="84" t="s">
        <v>369</v>
      </c>
      <c r="D83" s="84" t="s">
        <v>243</v>
      </c>
      <c r="E83" s="85">
        <v>1287</v>
      </c>
      <c r="F83" s="69">
        <f t="shared" si="0"/>
        <v>45357</v>
      </c>
      <c r="G83" s="70">
        <f t="shared" si="1"/>
        <v>1287</v>
      </c>
      <c r="H83" s="71">
        <v>0</v>
      </c>
      <c r="I83" s="72" t="s">
        <v>33</v>
      </c>
    </row>
    <row r="84" spans="1:9" s="81" customFormat="1" ht="65.25" customHeight="1" x14ac:dyDescent="0.2">
      <c r="A84" s="82" t="s">
        <v>168</v>
      </c>
      <c r="B84" s="82" t="s">
        <v>370</v>
      </c>
      <c r="C84" s="84" t="s">
        <v>371</v>
      </c>
      <c r="D84" s="84" t="s">
        <v>247</v>
      </c>
      <c r="E84" s="85">
        <v>19180.68</v>
      </c>
      <c r="F84" s="69">
        <f t="shared" si="0"/>
        <v>45353</v>
      </c>
      <c r="G84" s="70">
        <f t="shared" si="1"/>
        <v>19180.68</v>
      </c>
      <c r="H84" s="71">
        <v>0</v>
      </c>
      <c r="I84" s="72" t="s">
        <v>33</v>
      </c>
    </row>
    <row r="85" spans="1:9" s="81" customFormat="1" ht="63" customHeight="1" x14ac:dyDescent="0.2">
      <c r="A85" s="82" t="s">
        <v>168</v>
      </c>
      <c r="B85" s="81" t="s">
        <v>372</v>
      </c>
      <c r="C85" s="84" t="s">
        <v>373</v>
      </c>
      <c r="D85" s="84" t="s">
        <v>247</v>
      </c>
      <c r="E85" s="85">
        <v>21884.12</v>
      </c>
      <c r="F85" s="69">
        <f t="shared" si="0"/>
        <v>45353</v>
      </c>
      <c r="G85" s="70">
        <f t="shared" si="1"/>
        <v>21884.12</v>
      </c>
      <c r="H85" s="71">
        <v>0</v>
      </c>
      <c r="I85" s="72" t="s">
        <v>33</v>
      </c>
    </row>
    <row r="86" spans="1:9" s="81" customFormat="1" ht="67.5" customHeight="1" x14ac:dyDescent="0.2">
      <c r="A86" s="82" t="s">
        <v>165</v>
      </c>
      <c r="B86" s="82" t="s">
        <v>374</v>
      </c>
      <c r="C86" s="84" t="s">
        <v>375</v>
      </c>
      <c r="D86" s="84" t="s">
        <v>243</v>
      </c>
      <c r="E86" s="85">
        <v>20200.63</v>
      </c>
      <c r="F86" s="69">
        <f t="shared" si="0"/>
        <v>45357</v>
      </c>
      <c r="G86" s="70">
        <f t="shared" si="1"/>
        <v>20200.63</v>
      </c>
      <c r="H86" s="71">
        <v>0</v>
      </c>
      <c r="I86" s="72" t="s">
        <v>33</v>
      </c>
    </row>
    <row r="87" spans="1:9" s="81" customFormat="1" ht="66" customHeight="1" x14ac:dyDescent="0.2">
      <c r="A87" s="82" t="s">
        <v>165</v>
      </c>
      <c r="B87" s="82" t="s">
        <v>376</v>
      </c>
      <c r="C87" s="84" t="s">
        <v>378</v>
      </c>
      <c r="D87" s="84" t="s">
        <v>377</v>
      </c>
      <c r="E87" s="85">
        <v>46210.45</v>
      </c>
      <c r="F87" s="69">
        <f t="shared" si="0"/>
        <v>45355</v>
      </c>
      <c r="G87" s="70">
        <f t="shared" si="1"/>
        <v>46210.45</v>
      </c>
      <c r="H87" s="71">
        <v>0</v>
      </c>
      <c r="I87" s="72" t="s">
        <v>33</v>
      </c>
    </row>
    <row r="88" spans="1:9" s="81" customFormat="1" ht="27" customHeight="1" x14ac:dyDescent="0.2">
      <c r="A88" s="90" t="s">
        <v>167</v>
      </c>
      <c r="B88" s="90" t="s">
        <v>379</v>
      </c>
      <c r="C88" s="84" t="s">
        <v>380</v>
      </c>
      <c r="D88" s="84" t="s">
        <v>279</v>
      </c>
      <c r="E88" s="85">
        <v>145.78</v>
      </c>
      <c r="F88" s="69">
        <f t="shared" si="0"/>
        <v>45340</v>
      </c>
      <c r="G88" s="70">
        <f t="shared" si="1"/>
        <v>145.78</v>
      </c>
      <c r="H88" s="71">
        <v>0</v>
      </c>
      <c r="I88" s="72" t="s">
        <v>33</v>
      </c>
    </row>
    <row r="89" spans="1:9" s="81" customFormat="1" ht="27" customHeight="1" x14ac:dyDescent="0.2">
      <c r="A89" s="91"/>
      <c r="B89" s="91"/>
      <c r="C89" s="84" t="s">
        <v>381</v>
      </c>
      <c r="D89" s="84" t="s">
        <v>296</v>
      </c>
      <c r="E89" s="85">
        <v>52450.97</v>
      </c>
      <c r="F89" s="69">
        <f t="shared" si="0"/>
        <v>45344</v>
      </c>
      <c r="G89" s="70">
        <f t="shared" si="1"/>
        <v>52450.97</v>
      </c>
      <c r="H89" s="71">
        <v>0</v>
      </c>
      <c r="I89" s="72" t="s">
        <v>33</v>
      </c>
    </row>
    <row r="90" spans="1:9" s="81" customFormat="1" ht="27" customHeight="1" x14ac:dyDescent="0.2">
      <c r="A90" s="92"/>
      <c r="B90" s="92"/>
      <c r="C90" s="84" t="s">
        <v>382</v>
      </c>
      <c r="D90" s="84" t="s">
        <v>383</v>
      </c>
      <c r="E90" s="85">
        <v>322.54000000000002</v>
      </c>
      <c r="F90" s="69">
        <f t="shared" si="0"/>
        <v>45345</v>
      </c>
      <c r="G90" s="70">
        <f t="shared" si="1"/>
        <v>322.54000000000002</v>
      </c>
      <c r="H90" s="71">
        <v>0</v>
      </c>
      <c r="I90" s="72" t="s">
        <v>33</v>
      </c>
    </row>
    <row r="91" spans="1:9" s="81" customFormat="1" ht="58.5" customHeight="1" x14ac:dyDescent="0.2">
      <c r="A91" s="82" t="s">
        <v>167</v>
      </c>
      <c r="B91" s="82" t="s">
        <v>384</v>
      </c>
      <c r="C91" s="84" t="s">
        <v>279</v>
      </c>
      <c r="D91" s="84" t="s">
        <v>385</v>
      </c>
      <c r="E91" s="85"/>
      <c r="F91" s="69">
        <f t="shared" si="0"/>
        <v>53770.75</v>
      </c>
      <c r="G91" s="70">
        <f t="shared" si="1"/>
        <v>0</v>
      </c>
      <c r="H91" s="71">
        <v>0</v>
      </c>
      <c r="I91" s="72" t="s">
        <v>33</v>
      </c>
    </row>
    <row r="92" spans="1:9" s="81" customFormat="1" ht="67.5" customHeight="1" x14ac:dyDescent="0.2">
      <c r="A92" s="82" t="s">
        <v>388</v>
      </c>
      <c r="B92" s="82" t="s">
        <v>386</v>
      </c>
      <c r="C92" s="84" t="s">
        <v>387</v>
      </c>
      <c r="D92" s="84" t="s">
        <v>314</v>
      </c>
      <c r="E92" s="85">
        <v>204730</v>
      </c>
      <c r="F92" s="69">
        <f t="shared" si="0"/>
        <v>45317</v>
      </c>
      <c r="G92" s="70">
        <f t="shared" si="1"/>
        <v>204730</v>
      </c>
      <c r="H92" s="71">
        <v>0</v>
      </c>
      <c r="I92" s="72" t="s">
        <v>33</v>
      </c>
    </row>
    <row r="93" spans="1:9" s="81" customFormat="1" ht="91.5" customHeight="1" x14ac:dyDescent="0.2">
      <c r="A93" s="82" t="s">
        <v>391</v>
      </c>
      <c r="B93" s="82" t="s">
        <v>389</v>
      </c>
      <c r="C93" s="84" t="s">
        <v>390</v>
      </c>
      <c r="D93" s="84" t="s">
        <v>296</v>
      </c>
      <c r="E93" s="85">
        <v>28842.21</v>
      </c>
      <c r="F93" s="69">
        <f t="shared" si="0"/>
        <v>45344</v>
      </c>
      <c r="G93" s="70">
        <f t="shared" si="1"/>
        <v>28842.21</v>
      </c>
      <c r="H93" s="71">
        <v>0</v>
      </c>
      <c r="I93" s="72" t="s">
        <v>33</v>
      </c>
    </row>
    <row r="94" spans="1:9" s="81" customFormat="1" ht="33" customHeight="1" x14ac:dyDescent="0.2">
      <c r="A94" s="90" t="s">
        <v>164</v>
      </c>
      <c r="B94" s="90" t="s">
        <v>392</v>
      </c>
      <c r="C94" s="84" t="s">
        <v>393</v>
      </c>
      <c r="D94" s="84" t="s">
        <v>395</v>
      </c>
      <c r="E94" s="85">
        <v>4715.5</v>
      </c>
      <c r="F94" s="69">
        <f t="shared" si="0"/>
        <v>45346</v>
      </c>
      <c r="G94" s="70">
        <f t="shared" si="1"/>
        <v>4715.5</v>
      </c>
      <c r="H94" s="71">
        <v>0</v>
      </c>
      <c r="I94" s="72" t="s">
        <v>33</v>
      </c>
    </row>
    <row r="95" spans="1:9" s="81" customFormat="1" ht="33" customHeight="1" x14ac:dyDescent="0.2">
      <c r="A95" s="92"/>
      <c r="B95" s="92"/>
      <c r="C95" s="84" t="s">
        <v>394</v>
      </c>
      <c r="D95" s="84" t="s">
        <v>211</v>
      </c>
      <c r="E95" s="85">
        <v>13052</v>
      </c>
      <c r="F95" s="69">
        <f t="shared" si="0"/>
        <v>45348</v>
      </c>
      <c r="G95" s="70">
        <f t="shared" si="1"/>
        <v>13052</v>
      </c>
      <c r="H95" s="71">
        <v>0</v>
      </c>
      <c r="I95" s="72" t="s">
        <v>33</v>
      </c>
    </row>
    <row r="96" spans="1:9" s="81" customFormat="1" ht="63" customHeight="1" x14ac:dyDescent="0.2">
      <c r="A96" s="47" t="s">
        <v>0</v>
      </c>
      <c r="B96" s="47" t="s">
        <v>1</v>
      </c>
      <c r="C96" s="47" t="s">
        <v>3</v>
      </c>
      <c r="D96" s="47" t="s">
        <v>2</v>
      </c>
      <c r="E96" s="48" t="s">
        <v>4</v>
      </c>
      <c r="F96" s="47" t="s">
        <v>5</v>
      </c>
      <c r="G96" s="47" t="s">
        <v>6</v>
      </c>
      <c r="H96" s="47" t="s">
        <v>7</v>
      </c>
      <c r="I96" s="47" t="s">
        <v>8</v>
      </c>
    </row>
    <row r="97" spans="1:9" s="81" customFormat="1" ht="50.25" customHeight="1" x14ac:dyDescent="0.2">
      <c r="A97" s="90" t="s">
        <v>168</v>
      </c>
      <c r="B97" s="90" t="s">
        <v>396</v>
      </c>
      <c r="C97" s="84" t="s">
        <v>397</v>
      </c>
      <c r="D97" s="84" t="s">
        <v>399</v>
      </c>
      <c r="E97" s="85">
        <v>42159.92</v>
      </c>
      <c r="F97" s="69">
        <f t="shared" si="0"/>
        <v>45354</v>
      </c>
      <c r="G97" s="70">
        <f t="shared" si="1"/>
        <v>42159.92</v>
      </c>
      <c r="H97" s="71">
        <v>0</v>
      </c>
      <c r="I97" s="72" t="s">
        <v>33</v>
      </c>
    </row>
    <row r="98" spans="1:9" s="81" customFormat="1" ht="50.25" customHeight="1" x14ac:dyDescent="0.2">
      <c r="A98" s="92"/>
      <c r="B98" s="92"/>
      <c r="C98" s="84" t="s">
        <v>398</v>
      </c>
      <c r="D98" s="84" t="s">
        <v>400</v>
      </c>
      <c r="E98" s="85">
        <v>127.18</v>
      </c>
      <c r="F98" s="69">
        <f t="shared" si="0"/>
        <v>45358</v>
      </c>
      <c r="G98" s="70">
        <f t="shared" si="1"/>
        <v>127.18</v>
      </c>
      <c r="H98" s="71">
        <v>0</v>
      </c>
      <c r="I98" s="72" t="s">
        <v>33</v>
      </c>
    </row>
    <row r="99" spans="1:9" s="81" customFormat="1" ht="39.75" customHeight="1" x14ac:dyDescent="0.2">
      <c r="A99" s="93" t="s">
        <v>404</v>
      </c>
      <c r="B99" s="90" t="s">
        <v>401</v>
      </c>
      <c r="C99" s="84" t="s">
        <v>402</v>
      </c>
      <c r="D99" s="84" t="s">
        <v>405</v>
      </c>
      <c r="E99" s="85">
        <v>1137</v>
      </c>
      <c r="F99" s="69">
        <f t="shared" si="0"/>
        <v>45311</v>
      </c>
      <c r="G99" s="70">
        <f t="shared" si="1"/>
        <v>1137</v>
      </c>
      <c r="H99" s="71">
        <v>0</v>
      </c>
      <c r="I99" s="72" t="s">
        <v>33</v>
      </c>
    </row>
    <row r="100" spans="1:9" s="81" customFormat="1" ht="39.75" customHeight="1" x14ac:dyDescent="0.2">
      <c r="A100" s="94"/>
      <c r="B100" s="92"/>
      <c r="C100" s="84" t="s">
        <v>403</v>
      </c>
      <c r="D100" s="84" t="s">
        <v>406</v>
      </c>
      <c r="E100" s="85">
        <v>1159</v>
      </c>
      <c r="F100" s="69">
        <f t="shared" si="0"/>
        <v>45337</v>
      </c>
      <c r="G100" s="70">
        <f t="shared" si="1"/>
        <v>1159</v>
      </c>
      <c r="H100" s="71">
        <v>0</v>
      </c>
      <c r="I100" s="72" t="s">
        <v>33</v>
      </c>
    </row>
    <row r="101" spans="1:9" s="81" customFormat="1" ht="30" customHeight="1" x14ac:dyDescent="0.2">
      <c r="A101" s="90" t="s">
        <v>165</v>
      </c>
      <c r="B101" s="90" t="s">
        <v>407</v>
      </c>
      <c r="C101" s="84" t="s">
        <v>408</v>
      </c>
      <c r="D101" s="84" t="s">
        <v>239</v>
      </c>
      <c r="E101" s="85">
        <v>38188.949999999997</v>
      </c>
      <c r="F101" s="69">
        <f t="shared" si="0"/>
        <v>45352</v>
      </c>
      <c r="G101" s="70">
        <f t="shared" si="1"/>
        <v>38188.949999999997</v>
      </c>
      <c r="H101" s="71">
        <v>0</v>
      </c>
      <c r="I101" s="72" t="s">
        <v>33</v>
      </c>
    </row>
    <row r="102" spans="1:9" s="81" customFormat="1" ht="30" customHeight="1" x14ac:dyDescent="0.2">
      <c r="A102" s="91"/>
      <c r="B102" s="91"/>
      <c r="C102" s="84" t="s">
        <v>409</v>
      </c>
      <c r="D102" s="84" t="s">
        <v>239</v>
      </c>
      <c r="E102" s="85">
        <v>8183.66</v>
      </c>
      <c r="F102" s="69">
        <f t="shared" si="0"/>
        <v>45352</v>
      </c>
      <c r="G102" s="70">
        <f t="shared" si="1"/>
        <v>8183.66</v>
      </c>
      <c r="H102" s="71">
        <v>0</v>
      </c>
      <c r="I102" s="72" t="s">
        <v>33</v>
      </c>
    </row>
    <row r="103" spans="1:9" s="81" customFormat="1" ht="30" customHeight="1" x14ac:dyDescent="0.2">
      <c r="A103" s="92"/>
      <c r="B103" s="92"/>
      <c r="C103" s="84" t="s">
        <v>410</v>
      </c>
      <c r="D103" s="84" t="s">
        <v>239</v>
      </c>
      <c r="E103" s="85">
        <v>2650.85</v>
      </c>
      <c r="F103" s="69">
        <f t="shared" si="0"/>
        <v>45352</v>
      </c>
      <c r="G103" s="70">
        <f t="shared" si="1"/>
        <v>2650.85</v>
      </c>
      <c r="H103" s="71">
        <v>0</v>
      </c>
      <c r="I103" s="72" t="s">
        <v>33</v>
      </c>
    </row>
    <row r="104" spans="1:9" s="81" customFormat="1" ht="96" x14ac:dyDescent="0.2">
      <c r="A104" s="82" t="s">
        <v>391</v>
      </c>
      <c r="B104" s="82" t="s">
        <v>411</v>
      </c>
      <c r="C104" s="84" t="s">
        <v>412</v>
      </c>
      <c r="D104" s="84" t="s">
        <v>395</v>
      </c>
      <c r="E104" s="85">
        <v>38639.35</v>
      </c>
      <c r="F104" s="69">
        <f t="shared" si="0"/>
        <v>45346</v>
      </c>
      <c r="G104" s="70">
        <f t="shared" si="1"/>
        <v>38639.35</v>
      </c>
      <c r="H104" s="71">
        <v>0</v>
      </c>
      <c r="I104" s="72" t="s">
        <v>33</v>
      </c>
    </row>
    <row r="105" spans="1:9" s="81" customFormat="1" ht="77.25" customHeight="1" x14ac:dyDescent="0.2">
      <c r="A105" s="82" t="s">
        <v>415</v>
      </c>
      <c r="B105" s="82" t="s">
        <v>413</v>
      </c>
      <c r="C105" s="84" t="s">
        <v>414</v>
      </c>
      <c r="D105" s="84" t="s">
        <v>395</v>
      </c>
      <c r="E105" s="85">
        <v>375613.47</v>
      </c>
      <c r="F105" s="69">
        <f t="shared" si="0"/>
        <v>45346</v>
      </c>
      <c r="G105" s="70">
        <f t="shared" si="1"/>
        <v>375613.47</v>
      </c>
      <c r="H105" s="71">
        <v>0</v>
      </c>
      <c r="I105" s="72" t="s">
        <v>33</v>
      </c>
    </row>
    <row r="106" spans="1:9" s="81" customFormat="1" ht="60" x14ac:dyDescent="0.2">
      <c r="A106" s="82" t="s">
        <v>418</v>
      </c>
      <c r="B106" s="82" t="s">
        <v>416</v>
      </c>
      <c r="C106" s="84" t="s">
        <v>417</v>
      </c>
      <c r="D106" s="84" t="s">
        <v>314</v>
      </c>
      <c r="E106" s="85">
        <v>135999.51</v>
      </c>
      <c r="F106" s="69">
        <f t="shared" si="0"/>
        <v>45317</v>
      </c>
      <c r="G106" s="70">
        <f t="shared" si="1"/>
        <v>135999.51</v>
      </c>
      <c r="H106" s="71">
        <v>0</v>
      </c>
      <c r="I106" s="72" t="s">
        <v>33</v>
      </c>
    </row>
    <row r="107" spans="1:9" s="81" customFormat="1" ht="84" x14ac:dyDescent="0.2">
      <c r="A107" s="82" t="s">
        <v>421</v>
      </c>
      <c r="B107" s="82" t="s">
        <v>419</v>
      </c>
      <c r="C107" s="84" t="s">
        <v>420</v>
      </c>
      <c r="D107" s="84" t="s">
        <v>314</v>
      </c>
      <c r="E107" s="85">
        <v>578200</v>
      </c>
      <c r="F107" s="69">
        <f t="shared" si="0"/>
        <v>45317</v>
      </c>
      <c r="G107" s="70">
        <f t="shared" si="1"/>
        <v>578200</v>
      </c>
      <c r="H107" s="71">
        <v>0</v>
      </c>
      <c r="I107" s="72" t="s">
        <v>33</v>
      </c>
    </row>
    <row r="108" spans="1:9" s="81" customFormat="1" ht="90" customHeight="1" x14ac:dyDescent="0.2">
      <c r="A108" s="82" t="s">
        <v>424</v>
      </c>
      <c r="B108" s="82" t="s">
        <v>422</v>
      </c>
      <c r="C108" s="84" t="s">
        <v>423</v>
      </c>
      <c r="D108" s="84" t="s">
        <v>318</v>
      </c>
      <c r="E108" s="85">
        <v>1490366.8</v>
      </c>
      <c r="F108" s="69">
        <f t="shared" si="0"/>
        <v>45312</v>
      </c>
      <c r="G108" s="70">
        <f t="shared" si="1"/>
        <v>1490366.8</v>
      </c>
      <c r="H108" s="71">
        <v>0</v>
      </c>
      <c r="I108" s="72" t="s">
        <v>33</v>
      </c>
    </row>
    <row r="109" spans="1:9" s="81" customFormat="1" ht="96" x14ac:dyDescent="0.2">
      <c r="A109" s="82" t="s">
        <v>391</v>
      </c>
      <c r="B109" s="82" t="s">
        <v>425</v>
      </c>
      <c r="C109" s="84" t="s">
        <v>426</v>
      </c>
      <c r="D109" s="84" t="s">
        <v>296</v>
      </c>
      <c r="E109" s="85">
        <v>19658.23</v>
      </c>
      <c r="F109" s="69">
        <f t="shared" si="0"/>
        <v>45344</v>
      </c>
      <c r="G109" s="70">
        <f t="shared" si="1"/>
        <v>19658.23</v>
      </c>
      <c r="H109" s="71">
        <v>0</v>
      </c>
      <c r="I109" s="72" t="s">
        <v>33</v>
      </c>
    </row>
    <row r="110" spans="1:9" s="81" customFormat="1" ht="36.75" customHeight="1" x14ac:dyDescent="0.2">
      <c r="A110" s="90" t="s">
        <v>172</v>
      </c>
      <c r="B110" s="90" t="s">
        <v>427</v>
      </c>
      <c r="C110" s="84" t="s">
        <v>428</v>
      </c>
      <c r="D110" s="84" t="s">
        <v>383</v>
      </c>
      <c r="E110" s="85">
        <v>73729.48</v>
      </c>
      <c r="F110" s="69">
        <f t="shared" si="0"/>
        <v>45345</v>
      </c>
      <c r="G110" s="70">
        <f t="shared" si="1"/>
        <v>73729.48</v>
      </c>
      <c r="H110" s="71">
        <v>0</v>
      </c>
      <c r="I110" s="72" t="s">
        <v>33</v>
      </c>
    </row>
    <row r="111" spans="1:9" s="81" customFormat="1" ht="36.75" customHeight="1" x14ac:dyDescent="0.2">
      <c r="A111" s="92"/>
      <c r="B111" s="92"/>
      <c r="C111" s="84" t="s">
        <v>429</v>
      </c>
      <c r="D111" s="84" t="s">
        <v>231</v>
      </c>
      <c r="E111" s="85">
        <v>38008.25</v>
      </c>
      <c r="F111" s="69">
        <f t="shared" si="0"/>
        <v>45349</v>
      </c>
      <c r="G111" s="70">
        <f t="shared" si="1"/>
        <v>38008.25</v>
      </c>
      <c r="H111" s="71">
        <v>0</v>
      </c>
      <c r="I111" s="72" t="s">
        <v>33</v>
      </c>
    </row>
    <row r="112" spans="1:9" s="81" customFormat="1" ht="22.5" customHeight="1" x14ac:dyDescent="0.2">
      <c r="A112" s="90" t="s">
        <v>165</v>
      </c>
      <c r="B112" s="90" t="s">
        <v>430</v>
      </c>
      <c r="C112" s="84" t="s">
        <v>431</v>
      </c>
      <c r="D112" s="84" t="s">
        <v>434</v>
      </c>
      <c r="E112" s="85">
        <v>607.91</v>
      </c>
      <c r="F112" s="69">
        <f t="shared" si="0"/>
        <v>45335</v>
      </c>
      <c r="G112" s="70">
        <f t="shared" si="1"/>
        <v>607.91</v>
      </c>
      <c r="H112" s="71">
        <v>0</v>
      </c>
      <c r="I112" s="72" t="s">
        <v>33</v>
      </c>
    </row>
    <row r="113" spans="1:9" s="81" customFormat="1" ht="22.5" customHeight="1" x14ac:dyDescent="0.2">
      <c r="A113" s="91"/>
      <c r="B113" s="91"/>
      <c r="C113" s="84" t="s">
        <v>432</v>
      </c>
      <c r="D113" s="84" t="s">
        <v>406</v>
      </c>
      <c r="E113" s="85">
        <v>23484.35</v>
      </c>
      <c r="F113" s="69">
        <f t="shared" si="0"/>
        <v>45337</v>
      </c>
      <c r="G113" s="70">
        <f t="shared" si="1"/>
        <v>23484.35</v>
      </c>
      <c r="H113" s="71">
        <v>0</v>
      </c>
      <c r="I113" s="72" t="s">
        <v>33</v>
      </c>
    </row>
    <row r="114" spans="1:9" s="81" customFormat="1" ht="22.5" customHeight="1" x14ac:dyDescent="0.2">
      <c r="A114" s="92"/>
      <c r="B114" s="92"/>
      <c r="C114" s="84" t="s">
        <v>433</v>
      </c>
      <c r="D114" s="84" t="s">
        <v>243</v>
      </c>
      <c r="E114" s="85">
        <v>23460.77</v>
      </c>
      <c r="F114" s="69">
        <f t="shared" si="0"/>
        <v>45357</v>
      </c>
      <c r="G114" s="70">
        <f t="shared" si="1"/>
        <v>23460.77</v>
      </c>
      <c r="H114" s="71">
        <v>0</v>
      </c>
      <c r="I114" s="72" t="s">
        <v>33</v>
      </c>
    </row>
    <row r="115" spans="1:9" s="81" customFormat="1" ht="58.5" customHeight="1" x14ac:dyDescent="0.2">
      <c r="A115" s="47" t="s">
        <v>0</v>
      </c>
      <c r="B115" s="47" t="s">
        <v>1</v>
      </c>
      <c r="C115" s="47" t="s">
        <v>3</v>
      </c>
      <c r="D115" s="47" t="s">
        <v>2</v>
      </c>
      <c r="E115" s="48" t="s">
        <v>4</v>
      </c>
      <c r="F115" s="47" t="s">
        <v>5</v>
      </c>
      <c r="G115" s="47" t="s">
        <v>6</v>
      </c>
      <c r="H115" s="47" t="s">
        <v>7</v>
      </c>
      <c r="I115" s="47" t="s">
        <v>8</v>
      </c>
    </row>
    <row r="116" spans="1:9" s="81" customFormat="1" ht="96" x14ac:dyDescent="0.2">
      <c r="A116" s="82" t="s">
        <v>391</v>
      </c>
      <c r="B116" s="82" t="s">
        <v>435</v>
      </c>
      <c r="C116" s="84" t="s">
        <v>436</v>
      </c>
      <c r="D116" s="84" t="s">
        <v>406</v>
      </c>
      <c r="E116" s="85">
        <v>19255.61</v>
      </c>
      <c r="F116" s="69">
        <f t="shared" si="0"/>
        <v>45337</v>
      </c>
      <c r="G116" s="70">
        <f t="shared" si="1"/>
        <v>19255.61</v>
      </c>
      <c r="H116" s="71">
        <v>0</v>
      </c>
      <c r="I116" s="72" t="s">
        <v>33</v>
      </c>
    </row>
    <row r="117" spans="1:9" s="81" customFormat="1" ht="54" customHeight="1" x14ac:dyDescent="0.2">
      <c r="A117" s="90" t="s">
        <v>438</v>
      </c>
      <c r="B117" s="90" t="s">
        <v>437</v>
      </c>
      <c r="C117" s="84" t="s">
        <v>439</v>
      </c>
      <c r="D117" s="84" t="s">
        <v>207</v>
      </c>
      <c r="E117" s="85">
        <v>5806275</v>
      </c>
      <c r="F117" s="69">
        <f t="shared" si="0"/>
        <v>45323</v>
      </c>
      <c r="G117" s="70">
        <f t="shared" si="1"/>
        <v>5806275</v>
      </c>
      <c r="H117" s="71">
        <v>0</v>
      </c>
      <c r="I117" s="72" t="s">
        <v>33</v>
      </c>
    </row>
    <row r="118" spans="1:9" s="81" customFormat="1" ht="54" customHeight="1" x14ac:dyDescent="0.2">
      <c r="A118" s="92"/>
      <c r="B118" s="92"/>
      <c r="C118" s="84" t="s">
        <v>440</v>
      </c>
      <c r="D118" s="84" t="s">
        <v>207</v>
      </c>
      <c r="E118" s="85">
        <v>710080</v>
      </c>
      <c r="F118" s="69">
        <f t="shared" si="0"/>
        <v>45323</v>
      </c>
      <c r="G118" s="70">
        <f t="shared" si="1"/>
        <v>710080</v>
      </c>
      <c r="H118" s="71">
        <v>0</v>
      </c>
      <c r="I118" s="72" t="s">
        <v>33</v>
      </c>
    </row>
    <row r="119" spans="1:9" s="81" customFormat="1" ht="65.25" customHeight="1" x14ac:dyDescent="0.2">
      <c r="A119" s="82" t="s">
        <v>168</v>
      </c>
      <c r="B119" s="82" t="s">
        <v>441</v>
      </c>
      <c r="C119" s="84" t="s">
        <v>442</v>
      </c>
      <c r="D119" s="84" t="s">
        <v>247</v>
      </c>
      <c r="E119" s="85">
        <v>19885.3</v>
      </c>
      <c r="F119" s="69">
        <f t="shared" si="0"/>
        <v>45353</v>
      </c>
      <c r="G119" s="70">
        <f t="shared" si="1"/>
        <v>19885.3</v>
      </c>
      <c r="H119" s="71">
        <v>0</v>
      </c>
      <c r="I119" s="72" t="s">
        <v>33</v>
      </c>
    </row>
    <row r="120" spans="1:9" s="81" customFormat="1" ht="42.75" customHeight="1" x14ac:dyDescent="0.2">
      <c r="A120" s="90" t="s">
        <v>445</v>
      </c>
      <c r="B120" s="90" t="s">
        <v>443</v>
      </c>
      <c r="C120" s="84" t="s">
        <v>444</v>
      </c>
      <c r="D120" s="84" t="s">
        <v>406</v>
      </c>
      <c r="E120" s="85">
        <v>2000</v>
      </c>
      <c r="F120" s="69">
        <f t="shared" si="0"/>
        <v>45337</v>
      </c>
      <c r="G120" s="70">
        <f t="shared" si="1"/>
        <v>2000</v>
      </c>
      <c r="H120" s="71">
        <v>0</v>
      </c>
      <c r="I120" s="72" t="s">
        <v>33</v>
      </c>
    </row>
    <row r="121" spans="1:9" s="81" customFormat="1" ht="42.75" customHeight="1" x14ac:dyDescent="0.2">
      <c r="A121" s="92"/>
      <c r="B121" s="92"/>
      <c r="C121" s="84" t="s">
        <v>446</v>
      </c>
      <c r="D121" s="84" t="s">
        <v>447</v>
      </c>
      <c r="E121" s="85">
        <v>2000</v>
      </c>
      <c r="F121" s="69">
        <f t="shared" si="0"/>
        <v>45362</v>
      </c>
      <c r="G121" s="70">
        <f t="shared" si="1"/>
        <v>2000</v>
      </c>
      <c r="H121" s="71">
        <v>0</v>
      </c>
      <c r="I121" s="72" t="s">
        <v>33</v>
      </c>
    </row>
    <row r="122" spans="1:9" s="81" customFormat="1" ht="69.75" customHeight="1" x14ac:dyDescent="0.2">
      <c r="A122" s="82" t="s">
        <v>450</v>
      </c>
      <c r="B122" s="82" t="s">
        <v>448</v>
      </c>
      <c r="C122" s="84" t="s">
        <v>449</v>
      </c>
      <c r="D122" s="84" t="s">
        <v>361</v>
      </c>
      <c r="E122" s="85">
        <v>2016</v>
      </c>
      <c r="F122" s="69">
        <f t="shared" si="0"/>
        <v>45331</v>
      </c>
      <c r="G122" s="70">
        <f t="shared" si="1"/>
        <v>2016</v>
      </c>
      <c r="H122" s="71">
        <v>0</v>
      </c>
      <c r="I122" s="72" t="s">
        <v>33</v>
      </c>
    </row>
    <row r="123" spans="1:9" s="81" customFormat="1" ht="81.75" customHeight="1" x14ac:dyDescent="0.2">
      <c r="A123" s="82" t="s">
        <v>391</v>
      </c>
      <c r="B123" s="82" t="s">
        <v>451</v>
      </c>
      <c r="C123" s="84" t="s">
        <v>452</v>
      </c>
      <c r="D123" s="84" t="s">
        <v>296</v>
      </c>
      <c r="E123" s="85">
        <v>7820.25</v>
      </c>
      <c r="F123" s="69">
        <f t="shared" si="0"/>
        <v>45344</v>
      </c>
      <c r="G123" s="70">
        <f t="shared" si="1"/>
        <v>7820.25</v>
      </c>
      <c r="H123" s="71">
        <v>0</v>
      </c>
      <c r="I123" s="72" t="s">
        <v>33</v>
      </c>
    </row>
    <row r="124" spans="1:9" s="81" customFormat="1" ht="77.25" customHeight="1" x14ac:dyDescent="0.2">
      <c r="A124" s="82" t="s">
        <v>391</v>
      </c>
      <c r="B124" s="82" t="s">
        <v>453</v>
      </c>
      <c r="C124" s="84" t="s">
        <v>454</v>
      </c>
      <c r="D124" s="84" t="s">
        <v>406</v>
      </c>
      <c r="E124" s="85">
        <v>18639.73</v>
      </c>
      <c r="F124" s="69">
        <f t="shared" si="0"/>
        <v>45337</v>
      </c>
      <c r="G124" s="70">
        <f t="shared" si="1"/>
        <v>18639.73</v>
      </c>
      <c r="H124" s="71">
        <v>0</v>
      </c>
      <c r="I124" s="72" t="s">
        <v>33</v>
      </c>
    </row>
    <row r="125" spans="1:9" s="81" customFormat="1" ht="75" customHeight="1" x14ac:dyDescent="0.2">
      <c r="A125" s="82" t="s">
        <v>299</v>
      </c>
      <c r="B125" s="82" t="s">
        <v>455</v>
      </c>
      <c r="C125" s="84" t="s">
        <v>456</v>
      </c>
      <c r="D125" s="84" t="s">
        <v>201</v>
      </c>
      <c r="E125" s="85">
        <v>1439400</v>
      </c>
      <c r="F125" s="69">
        <f t="shared" si="0"/>
        <v>45318</v>
      </c>
      <c r="G125" s="70">
        <f t="shared" si="1"/>
        <v>1439400</v>
      </c>
      <c r="H125" s="71">
        <v>0</v>
      </c>
      <c r="I125" s="72" t="s">
        <v>33</v>
      </c>
    </row>
    <row r="126" spans="1:9" s="81" customFormat="1" ht="76.5" customHeight="1" x14ac:dyDescent="0.2">
      <c r="A126" s="82" t="s">
        <v>459</v>
      </c>
      <c r="B126" s="82" t="s">
        <v>457</v>
      </c>
      <c r="C126" s="84" t="s">
        <v>458</v>
      </c>
      <c r="D126" s="84" t="s">
        <v>460</v>
      </c>
      <c r="E126" s="85">
        <v>592950</v>
      </c>
      <c r="F126" s="69">
        <f t="shared" si="0"/>
        <v>45674</v>
      </c>
      <c r="G126" s="70">
        <f t="shared" si="1"/>
        <v>592950</v>
      </c>
      <c r="H126" s="71">
        <v>0</v>
      </c>
      <c r="I126" s="72" t="s">
        <v>33</v>
      </c>
    </row>
    <row r="127" spans="1:9" s="81" customFormat="1" ht="93.75" customHeight="1" x14ac:dyDescent="0.2">
      <c r="A127" s="82" t="s">
        <v>463</v>
      </c>
      <c r="B127" s="82" t="s">
        <v>461</v>
      </c>
      <c r="C127" s="84" t="s">
        <v>462</v>
      </c>
      <c r="D127" s="84" t="s">
        <v>187</v>
      </c>
      <c r="E127" s="85">
        <v>239100</v>
      </c>
      <c r="F127" s="69">
        <f t="shared" si="0"/>
        <v>45330</v>
      </c>
      <c r="G127" s="70">
        <f t="shared" si="1"/>
        <v>239100</v>
      </c>
      <c r="H127" s="71">
        <v>0</v>
      </c>
      <c r="I127" s="72" t="s">
        <v>33</v>
      </c>
    </row>
    <row r="128" spans="1:9" s="81" customFormat="1" ht="84" x14ac:dyDescent="0.2">
      <c r="A128" s="82" t="s">
        <v>466</v>
      </c>
      <c r="B128" s="82" t="s">
        <v>464</v>
      </c>
      <c r="C128" s="84" t="s">
        <v>465</v>
      </c>
      <c r="D128" s="84" t="s">
        <v>406</v>
      </c>
      <c r="E128" s="85">
        <v>1299636.02</v>
      </c>
      <c r="F128" s="69">
        <f t="shared" si="0"/>
        <v>45337</v>
      </c>
      <c r="G128" s="70">
        <f t="shared" si="1"/>
        <v>1299636.02</v>
      </c>
      <c r="H128" s="71">
        <v>0</v>
      </c>
      <c r="I128" s="72" t="s">
        <v>33</v>
      </c>
    </row>
    <row r="129" spans="1:9" s="81" customFormat="1" ht="60.75" customHeight="1" x14ac:dyDescent="0.2">
      <c r="A129" s="47" t="s">
        <v>0</v>
      </c>
      <c r="B129" s="47" t="s">
        <v>1</v>
      </c>
      <c r="C129" s="47" t="s">
        <v>3</v>
      </c>
      <c r="D129" s="47" t="s">
        <v>2</v>
      </c>
      <c r="E129" s="48" t="s">
        <v>4</v>
      </c>
      <c r="F129" s="47" t="s">
        <v>5</v>
      </c>
      <c r="G129" s="47" t="s">
        <v>6</v>
      </c>
      <c r="H129" s="47" t="s">
        <v>7</v>
      </c>
      <c r="I129" s="47" t="s">
        <v>8</v>
      </c>
    </row>
    <row r="130" spans="1:9" s="81" customFormat="1" ht="60" customHeight="1" x14ac:dyDescent="0.2">
      <c r="A130" s="82" t="s">
        <v>469</v>
      </c>
      <c r="B130" s="82" t="s">
        <v>467</v>
      </c>
      <c r="C130" s="84" t="s">
        <v>468</v>
      </c>
      <c r="D130" s="84" t="s">
        <v>470</v>
      </c>
      <c r="E130" s="85">
        <v>200970</v>
      </c>
      <c r="F130" s="69">
        <f t="shared" si="0"/>
        <v>45316</v>
      </c>
      <c r="G130" s="70">
        <f t="shared" si="1"/>
        <v>200970</v>
      </c>
      <c r="H130" s="71">
        <v>0</v>
      </c>
      <c r="I130" s="72" t="s">
        <v>33</v>
      </c>
    </row>
    <row r="131" spans="1:9" s="81" customFormat="1" ht="66.75" customHeight="1" x14ac:dyDescent="0.2">
      <c r="A131" s="82" t="s">
        <v>167</v>
      </c>
      <c r="B131" s="82" t="s">
        <v>471</v>
      </c>
      <c r="C131" s="84" t="s">
        <v>472</v>
      </c>
      <c r="D131" s="84" t="s">
        <v>279</v>
      </c>
      <c r="E131" s="85">
        <v>15008.65</v>
      </c>
      <c r="F131" s="69">
        <f t="shared" si="0"/>
        <v>45340</v>
      </c>
      <c r="G131" s="70">
        <f t="shared" si="1"/>
        <v>15008.65</v>
      </c>
      <c r="H131" s="71">
        <v>0</v>
      </c>
      <c r="I131" s="72" t="s">
        <v>33</v>
      </c>
    </row>
    <row r="132" spans="1:9" s="81" customFormat="1" ht="72" x14ac:dyDescent="0.2">
      <c r="A132" s="82" t="s">
        <v>11</v>
      </c>
      <c r="B132" s="82" t="s">
        <v>473</v>
      </c>
      <c r="C132" s="84" t="s">
        <v>474</v>
      </c>
      <c r="D132" s="84" t="s">
        <v>475</v>
      </c>
      <c r="E132" s="85">
        <v>560056.06000000006</v>
      </c>
      <c r="F132" s="69">
        <f t="shared" si="0"/>
        <v>45304</v>
      </c>
      <c r="G132" s="70">
        <f t="shared" si="1"/>
        <v>560056.06000000006</v>
      </c>
      <c r="H132" s="71">
        <v>0</v>
      </c>
      <c r="I132" s="72" t="s">
        <v>33</v>
      </c>
    </row>
    <row r="133" spans="1:9" s="81" customFormat="1" ht="71.25" customHeight="1" x14ac:dyDescent="0.2">
      <c r="A133" s="82" t="s">
        <v>168</v>
      </c>
      <c r="B133" s="82" t="s">
        <v>476</v>
      </c>
      <c r="C133" s="84" t="s">
        <v>477</v>
      </c>
      <c r="D133" s="84" t="s">
        <v>247</v>
      </c>
      <c r="E133" s="85">
        <v>15039.24</v>
      </c>
      <c r="F133" s="69">
        <f t="shared" si="0"/>
        <v>45353</v>
      </c>
      <c r="G133" s="70">
        <f t="shared" si="1"/>
        <v>15039.24</v>
      </c>
      <c r="H133" s="71">
        <v>0</v>
      </c>
      <c r="I133" s="72" t="s">
        <v>33</v>
      </c>
    </row>
    <row r="134" spans="1:9" s="81" customFormat="1" ht="96" x14ac:dyDescent="0.2">
      <c r="A134" s="82" t="s">
        <v>391</v>
      </c>
      <c r="B134" s="82" t="s">
        <v>478</v>
      </c>
      <c r="C134" s="84" t="s">
        <v>479</v>
      </c>
      <c r="D134" s="84" t="s">
        <v>480</v>
      </c>
      <c r="E134" s="85">
        <v>39019.699999999997</v>
      </c>
      <c r="F134" s="69">
        <f t="shared" si="0"/>
        <v>45339</v>
      </c>
      <c r="G134" s="70">
        <f t="shared" si="1"/>
        <v>39019.699999999997</v>
      </c>
      <c r="H134" s="71">
        <v>0</v>
      </c>
      <c r="I134" s="72" t="s">
        <v>33</v>
      </c>
    </row>
    <row r="135" spans="1:9" s="81" customFormat="1" ht="72" x14ac:dyDescent="0.2">
      <c r="A135" s="82" t="s">
        <v>91</v>
      </c>
      <c r="B135" s="82" t="s">
        <v>481</v>
      </c>
      <c r="C135" s="84" t="s">
        <v>482</v>
      </c>
      <c r="D135" s="84" t="s">
        <v>247</v>
      </c>
      <c r="E135" s="85">
        <v>1542462.79</v>
      </c>
      <c r="F135" s="69">
        <f t="shared" si="0"/>
        <v>45353</v>
      </c>
      <c r="G135" s="70">
        <f t="shared" si="1"/>
        <v>1542462.79</v>
      </c>
      <c r="H135" s="71">
        <v>0</v>
      </c>
      <c r="I135" s="72" t="s">
        <v>33</v>
      </c>
    </row>
    <row r="136" spans="1:9" s="81" customFormat="1" ht="60" x14ac:dyDescent="0.2">
      <c r="A136" s="82" t="s">
        <v>485</v>
      </c>
      <c r="B136" s="82" t="s">
        <v>483</v>
      </c>
      <c r="C136" s="84" t="s">
        <v>484</v>
      </c>
      <c r="D136" s="84" t="s">
        <v>486</v>
      </c>
      <c r="E136" s="85">
        <v>192720</v>
      </c>
      <c r="F136" s="69">
        <f t="shared" si="0"/>
        <v>45295</v>
      </c>
      <c r="G136" s="70">
        <f t="shared" si="1"/>
        <v>192720</v>
      </c>
      <c r="H136" s="71">
        <v>0</v>
      </c>
      <c r="I136" s="72" t="s">
        <v>33</v>
      </c>
    </row>
    <row r="137" spans="1:9" s="81" customFormat="1" ht="84" x14ac:dyDescent="0.2">
      <c r="A137" s="82" t="s">
        <v>489</v>
      </c>
      <c r="B137" s="82" t="s">
        <v>487</v>
      </c>
      <c r="C137" s="84" t="s">
        <v>488</v>
      </c>
      <c r="D137" s="84" t="s">
        <v>201</v>
      </c>
      <c r="E137" s="85">
        <v>858400</v>
      </c>
      <c r="F137" s="69">
        <f t="shared" si="0"/>
        <v>45318</v>
      </c>
      <c r="G137" s="70">
        <f t="shared" si="1"/>
        <v>858400</v>
      </c>
      <c r="H137" s="71">
        <v>0</v>
      </c>
      <c r="I137" s="72" t="s">
        <v>33</v>
      </c>
    </row>
    <row r="138" spans="1:9" s="81" customFormat="1" ht="75" customHeight="1" x14ac:dyDescent="0.2">
      <c r="A138" s="82" t="s">
        <v>492</v>
      </c>
      <c r="B138" s="82" t="s">
        <v>490</v>
      </c>
      <c r="C138" s="84" t="s">
        <v>491</v>
      </c>
      <c r="D138" s="84" t="s">
        <v>201</v>
      </c>
      <c r="E138" s="85">
        <v>990100</v>
      </c>
      <c r="F138" s="69">
        <f t="shared" si="0"/>
        <v>45318</v>
      </c>
      <c r="G138" s="70">
        <f t="shared" si="1"/>
        <v>990100</v>
      </c>
      <c r="H138" s="71">
        <v>0</v>
      </c>
      <c r="I138" s="72" t="s">
        <v>33</v>
      </c>
    </row>
    <row r="139" spans="1:9" s="81" customFormat="1" ht="69.75" customHeight="1" x14ac:dyDescent="0.2">
      <c r="A139" s="82" t="s">
        <v>495</v>
      </c>
      <c r="B139" s="82" t="s">
        <v>493</v>
      </c>
      <c r="C139" s="84" t="s">
        <v>494</v>
      </c>
      <c r="D139" s="84" t="s">
        <v>187</v>
      </c>
      <c r="E139" s="85">
        <v>13827.24</v>
      </c>
      <c r="F139" s="69">
        <f t="shared" si="0"/>
        <v>45330</v>
      </c>
      <c r="G139" s="70">
        <f t="shared" si="1"/>
        <v>13827.24</v>
      </c>
      <c r="H139" s="71">
        <v>0</v>
      </c>
      <c r="I139" s="72" t="s">
        <v>33</v>
      </c>
    </row>
    <row r="140" spans="1:9" s="81" customFormat="1" ht="60" x14ac:dyDescent="0.2">
      <c r="A140" s="82" t="s">
        <v>497</v>
      </c>
      <c r="B140" s="82" t="s">
        <v>496</v>
      </c>
      <c r="C140" s="84" t="s">
        <v>468</v>
      </c>
      <c r="D140" s="84" t="s">
        <v>314</v>
      </c>
      <c r="E140" s="85">
        <v>1295000</v>
      </c>
      <c r="F140" s="69">
        <f t="shared" si="0"/>
        <v>45317</v>
      </c>
      <c r="G140" s="70">
        <f t="shared" si="1"/>
        <v>1295000</v>
      </c>
      <c r="H140" s="71">
        <v>0</v>
      </c>
      <c r="I140" s="72" t="s">
        <v>33</v>
      </c>
    </row>
    <row r="141" spans="1:9" s="81" customFormat="1" ht="60" x14ac:dyDescent="0.2">
      <c r="A141" s="82" t="s">
        <v>500</v>
      </c>
      <c r="B141" s="82" t="s">
        <v>498</v>
      </c>
      <c r="C141" s="84" t="s">
        <v>499</v>
      </c>
      <c r="D141" s="84" t="s">
        <v>201</v>
      </c>
      <c r="E141" s="85">
        <v>204435</v>
      </c>
      <c r="F141" s="69">
        <f t="shared" si="0"/>
        <v>45318</v>
      </c>
      <c r="G141" s="70">
        <f t="shared" si="1"/>
        <v>204435</v>
      </c>
      <c r="H141" s="71">
        <v>0</v>
      </c>
      <c r="I141" s="72" t="s">
        <v>33</v>
      </c>
    </row>
    <row r="142" spans="1:9" s="81" customFormat="1" ht="72" x14ac:dyDescent="0.2">
      <c r="A142" s="82" t="s">
        <v>198</v>
      </c>
      <c r="B142" s="82" t="s">
        <v>501</v>
      </c>
      <c r="C142" s="84" t="s">
        <v>502</v>
      </c>
      <c r="D142" s="84" t="s">
        <v>280</v>
      </c>
      <c r="E142" s="85">
        <v>25373484.579999998</v>
      </c>
      <c r="F142" s="69">
        <f t="shared" si="0"/>
        <v>45343</v>
      </c>
      <c r="G142" s="70">
        <f t="shared" si="1"/>
        <v>25373484.579999998</v>
      </c>
      <c r="H142" s="71">
        <v>0</v>
      </c>
      <c r="I142" s="72" t="s">
        <v>33</v>
      </c>
    </row>
    <row r="143" spans="1:9" s="81" customFormat="1" ht="60" customHeight="1" x14ac:dyDescent="0.2">
      <c r="A143" s="47" t="s">
        <v>0</v>
      </c>
      <c r="B143" s="47" t="s">
        <v>1</v>
      </c>
      <c r="C143" s="47" t="s">
        <v>3</v>
      </c>
      <c r="D143" s="47" t="s">
        <v>2</v>
      </c>
      <c r="E143" s="48" t="s">
        <v>4</v>
      </c>
      <c r="F143" s="47" t="s">
        <v>5</v>
      </c>
      <c r="G143" s="47" t="s">
        <v>6</v>
      </c>
      <c r="H143" s="47" t="s">
        <v>7</v>
      </c>
      <c r="I143" s="47" t="s">
        <v>8</v>
      </c>
    </row>
    <row r="144" spans="1:9" s="81" customFormat="1" ht="60" customHeight="1" x14ac:dyDescent="0.2">
      <c r="A144" s="82" t="s">
        <v>11</v>
      </c>
      <c r="B144" s="82" t="s">
        <v>503</v>
      </c>
      <c r="C144" s="84" t="s">
        <v>504</v>
      </c>
      <c r="D144" s="84" t="s">
        <v>215</v>
      </c>
      <c r="E144" s="85">
        <v>560056.06000000006</v>
      </c>
      <c r="F144" s="69">
        <f t="shared" si="0"/>
        <v>45338</v>
      </c>
      <c r="G144" s="70">
        <f t="shared" si="1"/>
        <v>560056.06000000006</v>
      </c>
      <c r="H144" s="71">
        <v>0</v>
      </c>
      <c r="I144" s="72" t="s">
        <v>33</v>
      </c>
    </row>
    <row r="145" spans="1:9" s="81" customFormat="1" ht="75.75" customHeight="1" x14ac:dyDescent="0.2">
      <c r="A145" s="82" t="s">
        <v>507</v>
      </c>
      <c r="B145" s="82" t="s">
        <v>505</v>
      </c>
      <c r="C145" s="84" t="s">
        <v>506</v>
      </c>
      <c r="D145" s="84" t="s">
        <v>508</v>
      </c>
      <c r="E145" s="85">
        <v>1409274.6</v>
      </c>
      <c r="F145" s="69">
        <f t="shared" si="0"/>
        <v>45025</v>
      </c>
      <c r="G145" s="70">
        <f t="shared" si="1"/>
        <v>1409274.6</v>
      </c>
      <c r="H145" s="71">
        <v>0</v>
      </c>
      <c r="I145" s="72" t="s">
        <v>33</v>
      </c>
    </row>
    <row r="146" spans="1:9" s="81" customFormat="1" ht="70.5" customHeight="1" x14ac:dyDescent="0.2">
      <c r="A146" s="82" t="s">
        <v>511</v>
      </c>
      <c r="B146" s="82" t="s">
        <v>509</v>
      </c>
      <c r="C146" s="84" t="s">
        <v>510</v>
      </c>
      <c r="D146" s="84" t="s">
        <v>512</v>
      </c>
      <c r="E146" s="85">
        <v>417720</v>
      </c>
      <c r="F146" s="69">
        <f t="shared" si="0"/>
        <v>45324</v>
      </c>
      <c r="G146" s="70">
        <f t="shared" si="1"/>
        <v>417720</v>
      </c>
      <c r="H146" s="71">
        <v>0</v>
      </c>
      <c r="I146" s="72" t="s">
        <v>33</v>
      </c>
    </row>
    <row r="147" spans="1:9" s="81" customFormat="1" ht="60" x14ac:dyDescent="0.2">
      <c r="A147" s="82" t="s">
        <v>172</v>
      </c>
      <c r="B147" s="82" t="s">
        <v>513</v>
      </c>
      <c r="C147" s="84" t="s">
        <v>514</v>
      </c>
      <c r="D147" s="84" t="s">
        <v>515</v>
      </c>
      <c r="E147" s="85">
        <v>2280.3200000000002</v>
      </c>
      <c r="F147" s="69">
        <f t="shared" si="0"/>
        <v>45367</v>
      </c>
      <c r="G147" s="70">
        <f t="shared" si="1"/>
        <v>2280.3200000000002</v>
      </c>
      <c r="H147" s="71">
        <v>0</v>
      </c>
      <c r="I147" s="72" t="s">
        <v>33</v>
      </c>
    </row>
    <row r="148" spans="1:9" s="81" customFormat="1" ht="60" x14ac:dyDescent="0.2">
      <c r="A148" s="82" t="s">
        <v>10</v>
      </c>
      <c r="B148" s="82" t="s">
        <v>516</v>
      </c>
      <c r="C148" s="84" t="s">
        <v>517</v>
      </c>
      <c r="D148" s="84" t="s">
        <v>247</v>
      </c>
      <c r="E148" s="85">
        <v>243750</v>
      </c>
      <c r="F148" s="69">
        <f t="shared" si="0"/>
        <v>45353</v>
      </c>
      <c r="G148" s="70">
        <f t="shared" si="1"/>
        <v>243750</v>
      </c>
      <c r="H148" s="71">
        <v>0</v>
      </c>
      <c r="I148" s="72" t="s">
        <v>33</v>
      </c>
    </row>
    <row r="149" spans="1:9" s="81" customFormat="1" ht="69" customHeight="1" x14ac:dyDescent="0.2">
      <c r="A149" s="82" t="s">
        <v>520</v>
      </c>
      <c r="B149" s="82" t="s">
        <v>518</v>
      </c>
      <c r="C149" s="84" t="s">
        <v>519</v>
      </c>
      <c r="D149" s="84" t="s">
        <v>215</v>
      </c>
      <c r="E149" s="85">
        <v>615730.02</v>
      </c>
      <c r="F149" s="69">
        <f t="shared" si="0"/>
        <v>45338</v>
      </c>
      <c r="G149" s="70">
        <f t="shared" si="1"/>
        <v>615730.02</v>
      </c>
      <c r="H149" s="71">
        <v>0</v>
      </c>
      <c r="I149" s="72" t="s">
        <v>33</v>
      </c>
    </row>
    <row r="150" spans="1:9" s="81" customFormat="1" ht="38.25" customHeight="1" x14ac:dyDescent="0.2">
      <c r="A150" s="90" t="s">
        <v>522</v>
      </c>
      <c r="B150" s="90" t="s">
        <v>521</v>
      </c>
      <c r="C150" s="84" t="s">
        <v>523</v>
      </c>
      <c r="D150" s="84" t="s">
        <v>352</v>
      </c>
      <c r="E150" s="85">
        <v>127150</v>
      </c>
      <c r="F150" s="69">
        <f t="shared" si="0"/>
        <v>45359</v>
      </c>
      <c r="G150" s="70">
        <f t="shared" si="1"/>
        <v>127150</v>
      </c>
      <c r="H150" s="71">
        <v>0</v>
      </c>
      <c r="I150" s="72" t="s">
        <v>33</v>
      </c>
    </row>
    <row r="151" spans="1:9" s="81" customFormat="1" ht="38.25" customHeight="1" x14ac:dyDescent="0.2">
      <c r="A151" s="92"/>
      <c r="B151" s="92"/>
      <c r="C151" s="84" t="s">
        <v>524</v>
      </c>
      <c r="D151" s="84" t="s">
        <v>352</v>
      </c>
      <c r="E151" s="85">
        <v>5500</v>
      </c>
      <c r="F151" s="69">
        <f t="shared" si="0"/>
        <v>45359</v>
      </c>
      <c r="G151" s="70">
        <f t="shared" si="1"/>
        <v>5500</v>
      </c>
      <c r="H151" s="71">
        <v>0</v>
      </c>
      <c r="I151" s="72" t="s">
        <v>33</v>
      </c>
    </row>
    <row r="152" spans="1:9" s="81" customFormat="1" ht="39.75" customHeight="1" x14ac:dyDescent="0.2">
      <c r="A152" s="90" t="s">
        <v>164</v>
      </c>
      <c r="B152" s="90" t="s">
        <v>525</v>
      </c>
      <c r="C152" s="84" t="s">
        <v>526</v>
      </c>
      <c r="D152" s="84" t="s">
        <v>528</v>
      </c>
      <c r="E152" s="85">
        <v>10630.61</v>
      </c>
      <c r="F152" s="69">
        <f t="shared" si="0"/>
        <v>45356</v>
      </c>
      <c r="G152" s="70">
        <f t="shared" si="1"/>
        <v>10630.61</v>
      </c>
      <c r="H152" s="71">
        <v>0</v>
      </c>
      <c r="I152" s="72" t="s">
        <v>33</v>
      </c>
    </row>
    <row r="153" spans="1:9" s="81" customFormat="1" ht="39.75" customHeight="1" x14ac:dyDescent="0.2">
      <c r="A153" s="92"/>
      <c r="B153" s="92"/>
      <c r="C153" s="84" t="s">
        <v>527</v>
      </c>
      <c r="D153" s="84" t="s">
        <v>528</v>
      </c>
      <c r="E153" s="85">
        <v>8256.65</v>
      </c>
      <c r="F153" s="69">
        <f t="shared" si="0"/>
        <v>45356</v>
      </c>
      <c r="G153" s="70">
        <f t="shared" si="1"/>
        <v>8256.65</v>
      </c>
      <c r="H153" s="71">
        <v>0</v>
      </c>
      <c r="I153" s="72" t="s">
        <v>33</v>
      </c>
    </row>
    <row r="154" spans="1:9" s="81" customFormat="1" ht="95.25" customHeight="1" x14ac:dyDescent="0.2">
      <c r="A154" s="82" t="s">
        <v>251</v>
      </c>
      <c r="B154" s="82" t="s">
        <v>529</v>
      </c>
      <c r="C154" s="84" t="s">
        <v>530</v>
      </c>
      <c r="D154" s="84" t="s">
        <v>531</v>
      </c>
      <c r="E154" s="85">
        <v>2863103.62</v>
      </c>
      <c r="F154" s="69">
        <f t="shared" si="0"/>
        <v>45342</v>
      </c>
      <c r="G154" s="70">
        <f t="shared" si="1"/>
        <v>2863103.62</v>
      </c>
      <c r="H154" s="71">
        <v>0</v>
      </c>
      <c r="I154" s="72" t="s">
        <v>33</v>
      </c>
    </row>
    <row r="155" spans="1:9" s="81" customFormat="1" ht="51.75" customHeight="1" x14ac:dyDescent="0.2">
      <c r="A155" s="90" t="s">
        <v>206</v>
      </c>
      <c r="B155" s="90" t="s">
        <v>532</v>
      </c>
      <c r="C155" s="84" t="s">
        <v>533</v>
      </c>
      <c r="D155" s="84" t="s">
        <v>279</v>
      </c>
      <c r="E155" s="85">
        <v>10296.33</v>
      </c>
      <c r="F155" s="69">
        <f t="shared" si="0"/>
        <v>45340</v>
      </c>
      <c r="G155" s="70">
        <f t="shared" si="1"/>
        <v>10296.33</v>
      </c>
      <c r="H155" s="71">
        <v>0</v>
      </c>
      <c r="I155" s="72" t="s">
        <v>33</v>
      </c>
    </row>
    <row r="156" spans="1:9" s="81" customFormat="1" ht="51.75" customHeight="1" x14ac:dyDescent="0.2">
      <c r="A156" s="92"/>
      <c r="B156" s="92"/>
      <c r="C156" s="84" t="s">
        <v>534</v>
      </c>
      <c r="D156" s="84" t="s">
        <v>296</v>
      </c>
      <c r="E156" s="85">
        <v>10780.52</v>
      </c>
      <c r="F156" s="69">
        <f t="shared" si="0"/>
        <v>45344</v>
      </c>
      <c r="G156" s="70">
        <f t="shared" si="1"/>
        <v>10780.52</v>
      </c>
      <c r="H156" s="71">
        <v>0</v>
      </c>
      <c r="I156" s="72" t="s">
        <v>33</v>
      </c>
    </row>
    <row r="157" spans="1:9" s="81" customFormat="1" ht="72" customHeight="1" x14ac:dyDescent="0.2">
      <c r="A157" s="82" t="s">
        <v>164</v>
      </c>
      <c r="B157" s="82" t="s">
        <v>535</v>
      </c>
      <c r="C157" s="84" t="s">
        <v>536</v>
      </c>
      <c r="D157" s="84" t="s">
        <v>447</v>
      </c>
      <c r="E157" s="85">
        <v>4104.2</v>
      </c>
      <c r="F157" s="69">
        <f t="shared" si="0"/>
        <v>45362</v>
      </c>
      <c r="G157" s="70">
        <f t="shared" si="1"/>
        <v>4104.2</v>
      </c>
      <c r="H157" s="71">
        <v>0</v>
      </c>
      <c r="I157" s="72" t="s">
        <v>33</v>
      </c>
    </row>
    <row r="158" spans="1:9" s="81" customFormat="1" ht="78" customHeight="1" x14ac:dyDescent="0.2">
      <c r="A158" s="82" t="s">
        <v>500</v>
      </c>
      <c r="B158" s="82" t="s">
        <v>537</v>
      </c>
      <c r="C158" s="84" t="s">
        <v>538</v>
      </c>
      <c r="D158" s="84" t="s">
        <v>201</v>
      </c>
      <c r="E158" s="85">
        <v>199656</v>
      </c>
      <c r="F158" s="69">
        <f t="shared" si="0"/>
        <v>45318</v>
      </c>
      <c r="G158" s="70">
        <f t="shared" si="1"/>
        <v>199656</v>
      </c>
      <c r="H158" s="71">
        <v>0</v>
      </c>
      <c r="I158" s="72" t="s">
        <v>33</v>
      </c>
    </row>
    <row r="159" spans="1:9" s="81" customFormat="1" ht="61.5" customHeight="1" x14ac:dyDescent="0.2">
      <c r="A159" s="47" t="s">
        <v>0</v>
      </c>
      <c r="B159" s="47" t="s">
        <v>1</v>
      </c>
      <c r="C159" s="47" t="s">
        <v>3</v>
      </c>
      <c r="D159" s="47" t="s">
        <v>2</v>
      </c>
      <c r="E159" s="48" t="s">
        <v>4</v>
      </c>
      <c r="F159" s="47" t="s">
        <v>5</v>
      </c>
      <c r="G159" s="47" t="s">
        <v>6</v>
      </c>
      <c r="H159" s="47" t="s">
        <v>7</v>
      </c>
      <c r="I159" s="47" t="s">
        <v>8</v>
      </c>
    </row>
    <row r="160" spans="1:9" s="81" customFormat="1" x14ac:dyDescent="0.2">
      <c r="A160" s="90" t="s">
        <v>540</v>
      </c>
      <c r="B160" s="90" t="s">
        <v>539</v>
      </c>
      <c r="C160" s="84" t="s">
        <v>541</v>
      </c>
      <c r="D160" s="84" t="s">
        <v>551</v>
      </c>
      <c r="E160" s="85">
        <v>16520</v>
      </c>
      <c r="F160" s="69">
        <f t="shared" si="0"/>
        <v>44654</v>
      </c>
      <c r="G160" s="70">
        <f t="shared" si="1"/>
        <v>16520</v>
      </c>
      <c r="H160" s="71">
        <v>0</v>
      </c>
      <c r="I160" s="72" t="s">
        <v>33</v>
      </c>
    </row>
    <row r="161" spans="1:9" s="81" customFormat="1" x14ac:dyDescent="0.2">
      <c r="A161" s="91"/>
      <c r="B161" s="91"/>
      <c r="C161" s="84" t="s">
        <v>542</v>
      </c>
      <c r="D161" s="84" t="s">
        <v>552</v>
      </c>
      <c r="E161" s="85">
        <v>16520</v>
      </c>
      <c r="F161" s="69">
        <f t="shared" si="0"/>
        <v>44686</v>
      </c>
      <c r="G161" s="70">
        <f t="shared" si="1"/>
        <v>16520</v>
      </c>
      <c r="H161" s="71">
        <v>0</v>
      </c>
      <c r="I161" s="72" t="s">
        <v>33</v>
      </c>
    </row>
    <row r="162" spans="1:9" s="81" customFormat="1" x14ac:dyDescent="0.2">
      <c r="A162" s="91"/>
      <c r="B162" s="91"/>
      <c r="C162" s="84" t="s">
        <v>543</v>
      </c>
      <c r="D162" s="84" t="s">
        <v>553</v>
      </c>
      <c r="E162" s="85">
        <v>16520</v>
      </c>
      <c r="F162" s="69">
        <f t="shared" si="0"/>
        <v>44717</v>
      </c>
      <c r="G162" s="70">
        <f t="shared" si="1"/>
        <v>16520</v>
      </c>
      <c r="H162" s="71">
        <v>0</v>
      </c>
      <c r="I162" s="72" t="s">
        <v>33</v>
      </c>
    </row>
    <row r="163" spans="1:9" s="81" customFormat="1" x14ac:dyDescent="0.2">
      <c r="A163" s="91"/>
      <c r="B163" s="91"/>
      <c r="C163" s="84" t="s">
        <v>544</v>
      </c>
      <c r="D163" s="84" t="s">
        <v>554</v>
      </c>
      <c r="E163" s="85">
        <v>16520</v>
      </c>
      <c r="F163" s="69">
        <f t="shared" si="0"/>
        <v>44748</v>
      </c>
      <c r="G163" s="70">
        <f t="shared" si="1"/>
        <v>16520</v>
      </c>
      <c r="H163" s="71">
        <v>0</v>
      </c>
      <c r="I163" s="72" t="s">
        <v>33</v>
      </c>
    </row>
    <row r="164" spans="1:9" s="81" customFormat="1" x14ac:dyDescent="0.2">
      <c r="A164" s="91"/>
      <c r="B164" s="91"/>
      <c r="C164" s="84" t="s">
        <v>545</v>
      </c>
      <c r="D164" s="84" t="s">
        <v>555</v>
      </c>
      <c r="E164" s="85">
        <v>16520</v>
      </c>
      <c r="F164" s="69">
        <f t="shared" si="0"/>
        <v>44778</v>
      </c>
      <c r="G164" s="70">
        <f t="shared" si="1"/>
        <v>16520</v>
      </c>
      <c r="H164" s="71">
        <v>0</v>
      </c>
      <c r="I164" s="72" t="s">
        <v>33</v>
      </c>
    </row>
    <row r="165" spans="1:9" s="81" customFormat="1" x14ac:dyDescent="0.2">
      <c r="A165" s="91"/>
      <c r="B165" s="91"/>
      <c r="C165" s="84" t="s">
        <v>546</v>
      </c>
      <c r="D165" s="84" t="s">
        <v>556</v>
      </c>
      <c r="E165" s="85">
        <v>16520</v>
      </c>
      <c r="F165" s="69">
        <f t="shared" si="0"/>
        <v>44808</v>
      </c>
      <c r="G165" s="70">
        <f t="shared" si="1"/>
        <v>16520</v>
      </c>
      <c r="H165" s="71">
        <v>0</v>
      </c>
      <c r="I165" s="72" t="s">
        <v>33</v>
      </c>
    </row>
    <row r="166" spans="1:9" s="81" customFormat="1" x14ac:dyDescent="0.2">
      <c r="A166" s="91"/>
      <c r="B166" s="91"/>
      <c r="C166" s="84" t="s">
        <v>547</v>
      </c>
      <c r="D166" s="84" t="s">
        <v>557</v>
      </c>
      <c r="E166" s="85">
        <v>16520</v>
      </c>
      <c r="F166" s="69">
        <f t="shared" si="0"/>
        <v>44843</v>
      </c>
      <c r="G166" s="70">
        <f t="shared" si="1"/>
        <v>16520</v>
      </c>
      <c r="H166" s="71">
        <v>0</v>
      </c>
      <c r="I166" s="72" t="s">
        <v>33</v>
      </c>
    </row>
    <row r="167" spans="1:9" s="81" customFormat="1" x14ac:dyDescent="0.2">
      <c r="A167" s="91"/>
      <c r="B167" s="91"/>
      <c r="C167" s="84" t="s">
        <v>548</v>
      </c>
      <c r="D167" s="84" t="s">
        <v>558</v>
      </c>
      <c r="E167" s="85">
        <v>16520</v>
      </c>
      <c r="F167" s="69">
        <f t="shared" si="0"/>
        <v>44871</v>
      </c>
      <c r="G167" s="70">
        <f t="shared" si="1"/>
        <v>16520</v>
      </c>
      <c r="H167" s="71">
        <v>0</v>
      </c>
      <c r="I167" s="72" t="s">
        <v>33</v>
      </c>
    </row>
    <row r="168" spans="1:9" s="81" customFormat="1" x14ac:dyDescent="0.2">
      <c r="A168" s="91"/>
      <c r="B168" s="91"/>
      <c r="C168" s="84" t="s">
        <v>549</v>
      </c>
      <c r="D168" s="84" t="s">
        <v>559</v>
      </c>
      <c r="E168" s="85">
        <v>16520</v>
      </c>
      <c r="F168" s="69">
        <f t="shared" si="0"/>
        <v>44899</v>
      </c>
      <c r="G168" s="70">
        <f t="shared" si="1"/>
        <v>16520</v>
      </c>
      <c r="H168" s="71">
        <v>0</v>
      </c>
      <c r="I168" s="72" t="s">
        <v>33</v>
      </c>
    </row>
    <row r="169" spans="1:9" s="81" customFormat="1" x14ac:dyDescent="0.2">
      <c r="A169" s="92"/>
      <c r="B169" s="92"/>
      <c r="C169" s="84" t="s">
        <v>550</v>
      </c>
      <c r="D169" s="84" t="s">
        <v>560</v>
      </c>
      <c r="E169" s="85">
        <v>16520</v>
      </c>
      <c r="F169" s="69">
        <f t="shared" si="0"/>
        <v>44930</v>
      </c>
      <c r="G169" s="70">
        <f t="shared" si="1"/>
        <v>16520</v>
      </c>
      <c r="H169" s="71">
        <v>0</v>
      </c>
      <c r="I169" s="72" t="s">
        <v>33</v>
      </c>
    </row>
    <row r="170" spans="1:9" s="81" customFormat="1" x14ac:dyDescent="0.2">
      <c r="A170" s="90" t="s">
        <v>540</v>
      </c>
      <c r="B170" s="90" t="s">
        <v>561</v>
      </c>
      <c r="C170" s="84" t="s">
        <v>562</v>
      </c>
      <c r="D170" s="84" t="s">
        <v>571</v>
      </c>
      <c r="E170" s="85">
        <v>16520</v>
      </c>
      <c r="F170" s="69">
        <f t="shared" si="0"/>
        <v>44961</v>
      </c>
      <c r="G170" s="70">
        <f t="shared" si="1"/>
        <v>16520</v>
      </c>
      <c r="H170" s="71">
        <v>0</v>
      </c>
      <c r="I170" s="72" t="s">
        <v>33</v>
      </c>
    </row>
    <row r="171" spans="1:9" s="81" customFormat="1" x14ac:dyDescent="0.2">
      <c r="A171" s="91"/>
      <c r="B171" s="91"/>
      <c r="C171" s="84" t="s">
        <v>563</v>
      </c>
      <c r="D171" s="84" t="s">
        <v>572</v>
      </c>
      <c r="E171" s="85">
        <v>16520</v>
      </c>
      <c r="F171" s="69">
        <f t="shared" si="0"/>
        <v>44994</v>
      </c>
      <c r="G171" s="70">
        <f t="shared" si="1"/>
        <v>16520</v>
      </c>
      <c r="H171" s="71">
        <v>0</v>
      </c>
      <c r="I171" s="72" t="s">
        <v>33</v>
      </c>
    </row>
    <row r="172" spans="1:9" s="81" customFormat="1" x14ac:dyDescent="0.2">
      <c r="A172" s="91"/>
      <c r="B172" s="91"/>
      <c r="C172" s="84" t="s">
        <v>564</v>
      </c>
      <c r="D172" s="84" t="s">
        <v>573</v>
      </c>
      <c r="E172" s="85">
        <v>16520</v>
      </c>
      <c r="F172" s="69">
        <f t="shared" si="0"/>
        <v>45026</v>
      </c>
      <c r="G172" s="70">
        <f t="shared" si="1"/>
        <v>16520</v>
      </c>
      <c r="H172" s="71">
        <v>0</v>
      </c>
      <c r="I172" s="72" t="s">
        <v>33</v>
      </c>
    </row>
    <row r="173" spans="1:9" s="81" customFormat="1" x14ac:dyDescent="0.2">
      <c r="A173" s="91"/>
      <c r="B173" s="91"/>
      <c r="C173" s="84" t="s">
        <v>565</v>
      </c>
      <c r="D173" s="84" t="s">
        <v>574</v>
      </c>
      <c r="E173" s="85">
        <v>16520</v>
      </c>
      <c r="F173" s="69">
        <f t="shared" si="0"/>
        <v>45084</v>
      </c>
      <c r="G173" s="70">
        <f t="shared" si="1"/>
        <v>16520</v>
      </c>
      <c r="H173" s="71">
        <v>0</v>
      </c>
      <c r="I173" s="72" t="s">
        <v>33</v>
      </c>
    </row>
    <row r="174" spans="1:9" s="81" customFormat="1" x14ac:dyDescent="0.2">
      <c r="A174" s="91"/>
      <c r="B174" s="91"/>
      <c r="C174" s="84" t="s">
        <v>566</v>
      </c>
      <c r="D174" s="84" t="s">
        <v>575</v>
      </c>
      <c r="E174" s="85">
        <v>16520</v>
      </c>
      <c r="F174" s="69">
        <f t="shared" si="0"/>
        <v>45113</v>
      </c>
      <c r="G174" s="70">
        <f t="shared" si="1"/>
        <v>16520</v>
      </c>
      <c r="H174" s="71">
        <v>0</v>
      </c>
      <c r="I174" s="72" t="s">
        <v>33</v>
      </c>
    </row>
    <row r="175" spans="1:9" s="81" customFormat="1" x14ac:dyDescent="0.2">
      <c r="A175" s="91"/>
      <c r="B175" s="91"/>
      <c r="C175" s="84" t="s">
        <v>567</v>
      </c>
      <c r="D175" s="84" t="s">
        <v>576</v>
      </c>
      <c r="E175" s="85">
        <v>16520</v>
      </c>
      <c r="F175" s="69">
        <f t="shared" si="0"/>
        <v>45148</v>
      </c>
      <c r="G175" s="70">
        <f t="shared" si="1"/>
        <v>16520</v>
      </c>
      <c r="H175" s="71">
        <v>0</v>
      </c>
      <c r="I175" s="72" t="s">
        <v>33</v>
      </c>
    </row>
    <row r="176" spans="1:9" s="81" customFormat="1" x14ac:dyDescent="0.2">
      <c r="A176" s="91"/>
      <c r="B176" s="91"/>
      <c r="C176" s="84" t="s">
        <v>568</v>
      </c>
      <c r="D176" s="84" t="s">
        <v>577</v>
      </c>
      <c r="E176" s="85">
        <v>16520</v>
      </c>
      <c r="F176" s="69">
        <f t="shared" si="0"/>
        <v>45176</v>
      </c>
      <c r="G176" s="70">
        <f t="shared" si="1"/>
        <v>16520</v>
      </c>
      <c r="H176" s="71">
        <v>0</v>
      </c>
      <c r="I176" s="72" t="s">
        <v>33</v>
      </c>
    </row>
    <row r="177" spans="1:9" s="81" customFormat="1" x14ac:dyDescent="0.2">
      <c r="A177" s="91"/>
      <c r="B177" s="91"/>
      <c r="C177" s="84" t="s">
        <v>569</v>
      </c>
      <c r="D177" s="84" t="s">
        <v>578</v>
      </c>
      <c r="E177" s="85">
        <v>16520</v>
      </c>
      <c r="F177" s="69">
        <f t="shared" si="0"/>
        <v>45205</v>
      </c>
      <c r="G177" s="70">
        <f t="shared" si="1"/>
        <v>16520</v>
      </c>
      <c r="H177" s="71">
        <v>0</v>
      </c>
      <c r="I177" s="72" t="s">
        <v>33</v>
      </c>
    </row>
    <row r="178" spans="1:9" s="81" customFormat="1" x14ac:dyDescent="0.2">
      <c r="A178" s="92"/>
      <c r="B178" s="92"/>
      <c r="C178" s="84" t="s">
        <v>570</v>
      </c>
      <c r="D178" s="84" t="s">
        <v>579</v>
      </c>
      <c r="E178" s="85">
        <v>16520</v>
      </c>
      <c r="F178" s="69">
        <f t="shared" si="0"/>
        <v>45238</v>
      </c>
      <c r="G178" s="70">
        <f t="shared" si="1"/>
        <v>16520</v>
      </c>
      <c r="H178" s="71">
        <v>0</v>
      </c>
      <c r="I178" s="72" t="s">
        <v>33</v>
      </c>
    </row>
    <row r="179" spans="1:9" s="81" customFormat="1" ht="20.25" customHeight="1" x14ac:dyDescent="0.2">
      <c r="A179" s="90" t="s">
        <v>540</v>
      </c>
      <c r="B179" s="90" t="s">
        <v>580</v>
      </c>
      <c r="C179" s="84" t="s">
        <v>581</v>
      </c>
      <c r="D179" s="84" t="s">
        <v>243</v>
      </c>
      <c r="E179" s="85">
        <v>16520</v>
      </c>
      <c r="F179" s="69">
        <f t="shared" si="0"/>
        <v>45357</v>
      </c>
      <c r="G179" s="70">
        <f t="shared" si="1"/>
        <v>16520</v>
      </c>
      <c r="H179" s="71">
        <v>0</v>
      </c>
      <c r="I179" s="72" t="s">
        <v>33</v>
      </c>
    </row>
    <row r="180" spans="1:9" s="81" customFormat="1" ht="20.25" customHeight="1" x14ac:dyDescent="0.2">
      <c r="A180" s="91"/>
      <c r="B180" s="91"/>
      <c r="C180" s="84" t="s">
        <v>582</v>
      </c>
      <c r="D180" s="84" t="s">
        <v>243</v>
      </c>
      <c r="E180" s="85">
        <v>16520</v>
      </c>
      <c r="F180" s="69">
        <f t="shared" si="0"/>
        <v>45357</v>
      </c>
      <c r="G180" s="70">
        <f t="shared" si="1"/>
        <v>16520</v>
      </c>
      <c r="H180" s="71">
        <v>0</v>
      </c>
      <c r="I180" s="72" t="s">
        <v>33</v>
      </c>
    </row>
    <row r="181" spans="1:9" s="81" customFormat="1" ht="20.25" customHeight="1" x14ac:dyDescent="0.2">
      <c r="A181" s="91"/>
      <c r="B181" s="91"/>
      <c r="C181" s="84" t="s">
        <v>583</v>
      </c>
      <c r="D181" s="84" t="s">
        <v>586</v>
      </c>
      <c r="E181" s="85">
        <v>16520</v>
      </c>
      <c r="F181" s="69">
        <f t="shared" si="0"/>
        <v>45368</v>
      </c>
      <c r="G181" s="70">
        <f t="shared" si="1"/>
        <v>16520</v>
      </c>
      <c r="H181" s="71">
        <v>0</v>
      </c>
      <c r="I181" s="72" t="s">
        <v>33</v>
      </c>
    </row>
    <row r="182" spans="1:9" s="81" customFormat="1" ht="20.25" customHeight="1" x14ac:dyDescent="0.2">
      <c r="A182" s="91"/>
      <c r="B182" s="91"/>
      <c r="C182" s="84" t="s">
        <v>584</v>
      </c>
      <c r="D182" s="84" t="s">
        <v>586</v>
      </c>
      <c r="E182" s="85">
        <v>16520</v>
      </c>
      <c r="F182" s="69">
        <f t="shared" si="0"/>
        <v>45368</v>
      </c>
      <c r="G182" s="70">
        <f t="shared" si="1"/>
        <v>16520</v>
      </c>
      <c r="H182" s="71">
        <v>0</v>
      </c>
      <c r="I182" s="72" t="s">
        <v>33</v>
      </c>
    </row>
    <row r="183" spans="1:9" s="81" customFormat="1" ht="20.25" customHeight="1" x14ac:dyDescent="0.2">
      <c r="A183" s="92"/>
      <c r="B183" s="92"/>
      <c r="C183" s="84" t="s">
        <v>585</v>
      </c>
      <c r="D183" s="84" t="s">
        <v>586</v>
      </c>
      <c r="E183" s="85">
        <v>16520</v>
      </c>
      <c r="F183" s="69">
        <f t="shared" si="0"/>
        <v>45368</v>
      </c>
      <c r="G183" s="70">
        <f t="shared" si="1"/>
        <v>16520</v>
      </c>
      <c r="H183" s="71">
        <v>0</v>
      </c>
      <c r="I183" s="72" t="s">
        <v>33</v>
      </c>
    </row>
    <row r="184" spans="1:9" s="81" customFormat="1" ht="77.25" customHeight="1" x14ac:dyDescent="0.2">
      <c r="A184" s="83" t="s">
        <v>171</v>
      </c>
      <c r="B184" s="83" t="s">
        <v>587</v>
      </c>
      <c r="C184" s="84" t="s">
        <v>588</v>
      </c>
      <c r="D184" s="84" t="s">
        <v>515</v>
      </c>
      <c r="E184" s="85">
        <v>80812.98</v>
      </c>
      <c r="F184" s="69">
        <f t="shared" si="0"/>
        <v>45367</v>
      </c>
      <c r="G184" s="70">
        <f t="shared" si="1"/>
        <v>80812.98</v>
      </c>
      <c r="H184" s="71">
        <v>0</v>
      </c>
      <c r="I184" s="72" t="s">
        <v>33</v>
      </c>
    </row>
    <row r="185" spans="1:9" s="81" customFormat="1" ht="72.75" customHeight="1" x14ac:dyDescent="0.2">
      <c r="A185" s="83" t="s">
        <v>191</v>
      </c>
      <c r="B185" s="83" t="s">
        <v>590</v>
      </c>
      <c r="C185" s="84" t="s">
        <v>589</v>
      </c>
      <c r="D185" s="84" t="s">
        <v>591</v>
      </c>
      <c r="E185" s="69">
        <v>120360</v>
      </c>
      <c r="F185" s="69">
        <f t="shared" ref="F185:F186" si="2">30+D185</f>
        <v>45372</v>
      </c>
      <c r="G185" s="70">
        <f t="shared" ref="G185:G186" si="3">+E185</f>
        <v>120360</v>
      </c>
      <c r="H185" s="71">
        <v>0</v>
      </c>
      <c r="I185" s="72" t="s">
        <v>33</v>
      </c>
    </row>
    <row r="186" spans="1:9" s="81" customFormat="1" ht="60" x14ac:dyDescent="0.2">
      <c r="A186" s="83" t="s">
        <v>191</v>
      </c>
      <c r="B186" s="83" t="s">
        <v>592</v>
      </c>
      <c r="C186" s="84" t="s">
        <v>593</v>
      </c>
      <c r="D186" s="84" t="s">
        <v>594</v>
      </c>
      <c r="E186" s="69">
        <v>223728</v>
      </c>
      <c r="F186" s="69">
        <f t="shared" si="2"/>
        <v>45371</v>
      </c>
      <c r="G186" s="70">
        <f t="shared" si="3"/>
        <v>223728</v>
      </c>
      <c r="H186" s="71">
        <v>0</v>
      </c>
      <c r="I186" s="72" t="s">
        <v>33</v>
      </c>
    </row>
    <row r="187" spans="1:9" s="81" customFormat="1" ht="72" x14ac:dyDescent="0.2">
      <c r="A187" s="82" t="s">
        <v>597</v>
      </c>
      <c r="B187" s="82" t="s">
        <v>595</v>
      </c>
      <c r="C187" s="84" t="s">
        <v>596</v>
      </c>
      <c r="D187" s="84" t="s">
        <v>353</v>
      </c>
      <c r="E187" s="85">
        <v>569904.6</v>
      </c>
      <c r="F187" s="69">
        <f t="shared" si="0"/>
        <v>45360</v>
      </c>
      <c r="G187" s="70">
        <f t="shared" si="1"/>
        <v>569904.6</v>
      </c>
      <c r="H187" s="71">
        <v>0</v>
      </c>
      <c r="I187" s="72" t="s">
        <v>33</v>
      </c>
    </row>
    <row r="188" spans="1:9" x14ac:dyDescent="0.2">
      <c r="A188" s="73"/>
      <c r="B188" s="73"/>
      <c r="C188" s="74"/>
      <c r="D188" s="75"/>
      <c r="E188" s="76"/>
      <c r="F188" s="77"/>
      <c r="G188" s="78"/>
      <c r="H188" s="79"/>
      <c r="I188" s="80"/>
    </row>
    <row r="189" spans="1:9" ht="30" customHeight="1" x14ac:dyDescent="0.2">
      <c r="A189" s="73"/>
      <c r="B189" s="73"/>
      <c r="C189" s="74"/>
      <c r="D189" s="75"/>
      <c r="E189" s="76"/>
      <c r="F189" s="77"/>
      <c r="G189" s="78"/>
      <c r="H189" s="79"/>
      <c r="I189" s="80"/>
    </row>
    <row r="190" spans="1:9" ht="33.75" customHeight="1" x14ac:dyDescent="0.2">
      <c r="A190" s="73"/>
      <c r="B190" s="73"/>
      <c r="C190" s="74"/>
      <c r="D190" s="75"/>
      <c r="E190" s="76"/>
      <c r="F190" s="77"/>
      <c r="G190" s="78"/>
      <c r="H190" s="79"/>
      <c r="I190" s="80"/>
    </row>
    <row r="191" spans="1:9" ht="33.75" customHeight="1" x14ac:dyDescent="0.2">
      <c r="A191" s="73"/>
      <c r="B191" s="73"/>
      <c r="C191" s="74"/>
      <c r="D191" s="75"/>
      <c r="E191" s="76"/>
      <c r="F191" s="77"/>
      <c r="G191" s="78"/>
      <c r="H191" s="79"/>
      <c r="I191" s="80"/>
    </row>
    <row r="192" spans="1:9" x14ac:dyDescent="0.2">
      <c r="F192" s="65"/>
    </row>
    <row r="193" spans="1:9" x14ac:dyDescent="0.2">
      <c r="B193" s="98"/>
      <c r="C193" s="98"/>
      <c r="F193" s="65"/>
    </row>
    <row r="194" spans="1:9" x14ac:dyDescent="0.2">
      <c r="A194" s="68" t="s">
        <v>159</v>
      </c>
      <c r="B194" s="52"/>
      <c r="C194" s="99" t="s">
        <v>162</v>
      </c>
      <c r="D194" s="99"/>
      <c r="E194" s="55"/>
      <c r="F194" s="66"/>
      <c r="G194" s="100" t="s">
        <v>160</v>
      </c>
      <c r="H194" s="100"/>
      <c r="I194" s="100"/>
    </row>
    <row r="195" spans="1:9" x14ac:dyDescent="0.2">
      <c r="A195" s="57" t="s">
        <v>157</v>
      </c>
      <c r="B195" s="53"/>
      <c r="C195" s="97" t="s">
        <v>156</v>
      </c>
      <c r="D195" s="97"/>
      <c r="E195" s="56"/>
      <c r="F195" s="67"/>
      <c r="G195" s="96" t="s">
        <v>103</v>
      </c>
      <c r="H195" s="96"/>
      <c r="I195" s="96"/>
    </row>
    <row r="196" spans="1:9" x14ac:dyDescent="0.2">
      <c r="A196" s="58" t="s">
        <v>158</v>
      </c>
      <c r="B196" s="53"/>
      <c r="C196" s="101" t="s">
        <v>163</v>
      </c>
      <c r="D196" s="101"/>
      <c r="E196" s="56"/>
      <c r="F196" s="67"/>
      <c r="G196" s="96" t="s">
        <v>161</v>
      </c>
      <c r="H196" s="96"/>
      <c r="I196" s="96"/>
    </row>
  </sheetData>
  <mergeCells count="52">
    <mergeCell ref="A8:I8"/>
    <mergeCell ref="A10:I10"/>
    <mergeCell ref="A11:I11"/>
    <mergeCell ref="G196:I196"/>
    <mergeCell ref="C195:D195"/>
    <mergeCell ref="G195:I195"/>
    <mergeCell ref="B193:C193"/>
    <mergeCell ref="C194:D194"/>
    <mergeCell ref="G194:I194"/>
    <mergeCell ref="C196:D196"/>
    <mergeCell ref="B19:B20"/>
    <mergeCell ref="A19:A20"/>
    <mergeCell ref="B40:B49"/>
    <mergeCell ref="A40:A49"/>
    <mergeCell ref="B64:B65"/>
    <mergeCell ref="A64:A65"/>
    <mergeCell ref="B69:B71"/>
    <mergeCell ref="A69:A71"/>
    <mergeCell ref="B73:B76"/>
    <mergeCell ref="A73:A76"/>
    <mergeCell ref="B94:B95"/>
    <mergeCell ref="A94:A95"/>
    <mergeCell ref="B97:B98"/>
    <mergeCell ref="A97:A98"/>
    <mergeCell ref="B81:B82"/>
    <mergeCell ref="A81:A82"/>
    <mergeCell ref="B88:B90"/>
    <mergeCell ref="A88:A90"/>
    <mergeCell ref="B99:B100"/>
    <mergeCell ref="A99:A100"/>
    <mergeCell ref="B101:B103"/>
    <mergeCell ref="A101:A103"/>
    <mergeCell ref="B110:B111"/>
    <mergeCell ref="A110:A111"/>
    <mergeCell ref="B112:B114"/>
    <mergeCell ref="A112:A114"/>
    <mergeCell ref="B117:B118"/>
    <mergeCell ref="A117:A118"/>
    <mergeCell ref="B120:B121"/>
    <mergeCell ref="A120:A121"/>
    <mergeCell ref="B150:B151"/>
    <mergeCell ref="A150:A151"/>
    <mergeCell ref="B152:B153"/>
    <mergeCell ref="A152:A153"/>
    <mergeCell ref="B155:B156"/>
    <mergeCell ref="A155:A156"/>
    <mergeCell ref="B160:B169"/>
    <mergeCell ref="A160:A169"/>
    <mergeCell ref="B170:B178"/>
    <mergeCell ref="A170:A178"/>
    <mergeCell ref="B179:B183"/>
    <mergeCell ref="A179:A183"/>
  </mergeCells>
  <pageMargins left="0.27559055118110237" right="0" top="7.874015748031496E-2" bottom="0" header="0.31496062992125984" footer="0.31496062992125984"/>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JUNIO</vt:lpstr>
      <vt:lpstr>FEBRERO   2024</vt:lpstr>
      <vt:lpstr>'FEBRERO   2024'!Área_de_impresión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Rosanna Serrano</dc:creator>
  <cp:lastModifiedBy>Juan Vladimir Veloz  Adame</cp:lastModifiedBy>
  <cp:lastPrinted>2024-02-07T15:59:42Z</cp:lastPrinted>
  <dcterms:created xsi:type="dcterms:W3CDTF">2021-07-01T20:21:12Z</dcterms:created>
  <dcterms:modified xsi:type="dcterms:W3CDTF">2024-03-20T20:09:09Z</dcterms:modified>
</cp:coreProperties>
</file>