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firstSheet="1" activeTab="1"/>
  </bookViews>
  <sheets>
    <sheet name="JUNIO" sheetId="1" r:id="rId1"/>
    <sheet name="FEBRERO   2024" sheetId="12" r:id="rId2"/>
  </sheets>
  <definedNames>
    <definedName name="_xlnm._FilterDatabase" localSheetId="1" hidden="1">'FEBRERO   2024'!$A$13:$I$187</definedName>
    <definedName name="_xlnm.Print_Area" localSheetId="1">'FEBRERO   2024'!$A$1:$I$197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12" l="1"/>
  <c r="G44" i="12"/>
  <c r="G45" i="12"/>
  <c r="G46" i="12"/>
  <c r="G47" i="12"/>
  <c r="G48" i="12"/>
  <c r="G49" i="12"/>
  <c r="G50" i="12"/>
  <c r="G51" i="12"/>
  <c r="G52" i="12"/>
  <c r="G53" i="12"/>
  <c r="G54" i="12"/>
  <c r="G55" i="12"/>
  <c r="G56" i="12"/>
  <c r="G57" i="12"/>
  <c r="G58" i="12"/>
  <c r="G60" i="12"/>
  <c r="G61" i="12"/>
  <c r="G62" i="12"/>
  <c r="G63" i="12"/>
  <c r="G64" i="12"/>
  <c r="G65" i="12"/>
  <c r="G66" i="12"/>
  <c r="G67" i="12"/>
  <c r="G68" i="12"/>
  <c r="G69" i="12"/>
  <c r="G70" i="12"/>
  <c r="G71" i="12"/>
  <c r="G72" i="12"/>
  <c r="G73" i="12"/>
  <c r="G74" i="12"/>
  <c r="G75" i="12"/>
  <c r="G76" i="12"/>
  <c r="G77" i="12"/>
  <c r="G79" i="12"/>
  <c r="G80" i="12"/>
  <c r="G81" i="12"/>
  <c r="G82" i="12"/>
  <c r="G83" i="12"/>
  <c r="G84" i="12"/>
  <c r="G85" i="12"/>
  <c r="G86" i="12"/>
  <c r="G87" i="12"/>
  <c r="G88" i="12"/>
  <c r="G89" i="12"/>
  <c r="G90" i="12"/>
  <c r="G91" i="12"/>
  <c r="G92" i="12"/>
  <c r="G93" i="12"/>
  <c r="G94" i="12"/>
  <c r="G95" i="12"/>
  <c r="G97" i="12"/>
  <c r="G98" i="12"/>
  <c r="G99" i="12"/>
  <c r="G100" i="12"/>
  <c r="G101" i="12"/>
  <c r="G102" i="12"/>
  <c r="G103" i="12"/>
  <c r="G104" i="12"/>
  <c r="G105" i="12"/>
  <c r="G106" i="12"/>
  <c r="G107" i="12"/>
  <c r="G108" i="12"/>
  <c r="G109" i="12"/>
  <c r="G110" i="12"/>
  <c r="G111" i="12"/>
  <c r="G112" i="12"/>
  <c r="G113" i="12"/>
  <c r="G114" i="12"/>
  <c r="G116" i="12"/>
  <c r="G117" i="12"/>
  <c r="G118" i="12"/>
  <c r="G119" i="12"/>
  <c r="G120" i="12"/>
  <c r="G121" i="12"/>
  <c r="G122" i="12"/>
  <c r="G123" i="12"/>
  <c r="G124" i="12"/>
  <c r="G125" i="12"/>
  <c r="G126" i="12"/>
  <c r="G127" i="12"/>
  <c r="G128" i="12"/>
  <c r="G130" i="12"/>
  <c r="G131" i="12"/>
  <c r="G132" i="12"/>
  <c r="G133" i="12"/>
  <c r="G134" i="12"/>
  <c r="G135" i="12"/>
  <c r="G136" i="12"/>
  <c r="G137" i="12"/>
  <c r="G138" i="12"/>
  <c r="G139" i="12"/>
  <c r="G140" i="12"/>
  <c r="G141" i="12"/>
  <c r="G142" i="12"/>
  <c r="G144" i="12"/>
  <c r="G145" i="12"/>
  <c r="G146" i="12"/>
  <c r="G147" i="12"/>
  <c r="G148" i="12"/>
  <c r="G149" i="12"/>
  <c r="G150" i="12"/>
  <c r="G151" i="12"/>
  <c r="G186" i="12"/>
  <c r="F186" i="12"/>
  <c r="G185" i="12"/>
  <c r="F185" i="12"/>
  <c r="G184" i="12"/>
  <c r="G170" i="12"/>
  <c r="G171" i="12"/>
  <c r="G172" i="12"/>
  <c r="G173" i="12"/>
  <c r="G174" i="12"/>
  <c r="G175" i="12"/>
  <c r="G176" i="12"/>
  <c r="G177" i="12"/>
  <c r="G178" i="12"/>
  <c r="G179" i="12"/>
  <c r="G180" i="12"/>
  <c r="G181" i="12"/>
  <c r="G182" i="12"/>
  <c r="G183" i="12"/>
  <c r="F180" i="12"/>
  <c r="F181" i="12"/>
  <c r="F182" i="12"/>
  <c r="F183" i="12"/>
  <c r="F184" i="12"/>
  <c r="F179" i="12"/>
  <c r="F178" i="12"/>
  <c r="F177" i="12"/>
  <c r="F176" i="12"/>
  <c r="F175" i="12"/>
  <c r="F174" i="12"/>
  <c r="F173" i="12"/>
  <c r="F172" i="12"/>
  <c r="F171" i="12"/>
  <c r="F170" i="12"/>
  <c r="F40" i="12"/>
  <c r="F41" i="12"/>
  <c r="F42" i="12"/>
  <c r="F43" i="12"/>
  <c r="F44" i="12"/>
  <c r="F45" i="12"/>
  <c r="F46" i="12"/>
  <c r="F47" i="12"/>
  <c r="F48" i="12"/>
  <c r="F49" i="12"/>
  <c r="F50" i="12"/>
  <c r="F51" i="12"/>
  <c r="F52" i="12"/>
  <c r="F53" i="12"/>
  <c r="F54" i="12"/>
  <c r="F55" i="12"/>
  <c r="F56" i="12"/>
  <c r="F57" i="12"/>
  <c r="F58" i="12"/>
  <c r="F60" i="12"/>
  <c r="F61" i="12"/>
  <c r="F62" i="12"/>
  <c r="F63" i="12"/>
  <c r="F64" i="12"/>
  <c r="F65" i="12"/>
  <c r="F66" i="12"/>
  <c r="F67" i="12"/>
  <c r="F68" i="12"/>
  <c r="F69" i="12"/>
  <c r="F70" i="12"/>
  <c r="F71" i="12"/>
  <c r="F72" i="12"/>
  <c r="F73" i="12"/>
  <c r="F74" i="12"/>
  <c r="F75" i="12"/>
  <c r="F76" i="12"/>
  <c r="F77" i="12"/>
  <c r="F79" i="12"/>
  <c r="F80" i="12"/>
  <c r="F81" i="12"/>
  <c r="F82" i="12"/>
  <c r="F83" i="12"/>
  <c r="F84" i="12"/>
  <c r="F85" i="12"/>
  <c r="F86" i="12"/>
  <c r="F87" i="12"/>
  <c r="F88" i="12"/>
  <c r="F89" i="12"/>
  <c r="F90" i="12"/>
  <c r="F91" i="12"/>
  <c r="F92" i="12"/>
  <c r="F93" i="12"/>
  <c r="F94" i="12"/>
  <c r="F95" i="12"/>
  <c r="F97" i="12"/>
  <c r="F98" i="12"/>
  <c r="F99" i="12"/>
  <c r="F100" i="12"/>
  <c r="F101" i="12"/>
  <c r="F102" i="12"/>
  <c r="F103" i="12"/>
  <c r="F104" i="12"/>
  <c r="F105" i="12"/>
  <c r="F106" i="12"/>
  <c r="F107" i="12"/>
  <c r="F108" i="12"/>
  <c r="F109" i="12"/>
  <c r="F110" i="12"/>
  <c r="F111" i="12"/>
  <c r="F112" i="12"/>
  <c r="F113" i="12"/>
  <c r="F114" i="12"/>
  <c r="F116" i="12"/>
  <c r="F117" i="12"/>
  <c r="F118" i="12"/>
  <c r="F119" i="12"/>
  <c r="F120" i="12"/>
  <c r="F121" i="12"/>
  <c r="F122" i="12"/>
  <c r="F123" i="12"/>
  <c r="F124" i="12"/>
  <c r="F125" i="12"/>
  <c r="F126" i="12"/>
  <c r="F127" i="12"/>
  <c r="F128" i="12"/>
  <c r="F130" i="12"/>
  <c r="F131" i="12"/>
  <c r="F132" i="12"/>
  <c r="F133" i="12"/>
  <c r="F134" i="12"/>
  <c r="F135" i="12"/>
  <c r="F136" i="12"/>
  <c r="F137" i="12"/>
  <c r="F138" i="12"/>
  <c r="F139" i="12"/>
  <c r="F140" i="12"/>
  <c r="F141" i="12"/>
  <c r="F142" i="12"/>
  <c r="F144" i="12"/>
  <c r="F145" i="12"/>
  <c r="F146" i="12"/>
  <c r="F147" i="12"/>
  <c r="F148" i="12"/>
  <c r="F149" i="12"/>
  <c r="F150" i="12"/>
  <c r="F151" i="12"/>
  <c r="G42" i="12"/>
  <c r="G41" i="12"/>
  <c r="G40" i="12"/>
  <c r="G39" i="12"/>
  <c r="F39" i="12"/>
  <c r="G37" i="12"/>
  <c r="F37" i="12"/>
  <c r="G36" i="12"/>
  <c r="F36" i="12"/>
  <c r="G35" i="12"/>
  <c r="F35" i="12"/>
  <c r="G34" i="12"/>
  <c r="F34" i="12"/>
  <c r="G33" i="12"/>
  <c r="F33" i="12"/>
  <c r="G32" i="12"/>
  <c r="F32" i="12"/>
  <c r="G31" i="12"/>
  <c r="F31" i="12"/>
  <c r="G30" i="12"/>
  <c r="F30" i="12"/>
  <c r="G29" i="12"/>
  <c r="F29" i="12"/>
  <c r="G28" i="12"/>
  <c r="F28" i="12"/>
  <c r="F27" i="12"/>
  <c r="G27" i="12"/>
  <c r="G26" i="12"/>
  <c r="F26" i="12"/>
  <c r="G25" i="12"/>
  <c r="F25" i="12"/>
  <c r="G23" i="12"/>
  <c r="F23" i="12"/>
  <c r="G17" i="12" l="1"/>
  <c r="G18" i="12"/>
  <c r="G19" i="12"/>
  <c r="G20" i="12"/>
  <c r="G21" i="12"/>
  <c r="G22" i="12"/>
  <c r="G152" i="12"/>
  <c r="G153" i="12"/>
  <c r="G154" i="12"/>
  <c r="G155" i="12"/>
  <c r="G156" i="12"/>
  <c r="G157" i="12"/>
  <c r="G158" i="12"/>
  <c r="G160" i="12"/>
  <c r="G161" i="12"/>
  <c r="G162" i="12"/>
  <c r="G163" i="12"/>
  <c r="G164" i="12"/>
  <c r="G165" i="12"/>
  <c r="G166" i="12"/>
  <c r="G167" i="12"/>
  <c r="G168" i="12"/>
  <c r="G169" i="12"/>
  <c r="G187" i="12"/>
  <c r="G16" i="12"/>
  <c r="F17" i="12"/>
  <c r="F18" i="12"/>
  <c r="F19" i="12"/>
  <c r="F20" i="12"/>
  <c r="F21" i="12"/>
  <c r="F22" i="12"/>
  <c r="F152" i="12"/>
  <c r="F153" i="12"/>
  <c r="F154" i="12"/>
  <c r="F155" i="12"/>
  <c r="F156" i="12"/>
  <c r="F157" i="12"/>
  <c r="F158" i="12"/>
  <c r="F160" i="12"/>
  <c r="F161" i="12"/>
  <c r="F162" i="12"/>
  <c r="F163" i="12"/>
  <c r="F164" i="12"/>
  <c r="F165" i="12"/>
  <c r="F166" i="12"/>
  <c r="F167" i="12"/>
  <c r="F168" i="12"/>
  <c r="F169" i="12"/>
  <c r="F187" i="12"/>
  <c r="F16" i="12"/>
  <c r="G15" i="12" l="1"/>
  <c r="F15" i="12"/>
  <c r="F14" i="12"/>
  <c r="G14" i="12"/>
  <c r="H26" i="1" l="1"/>
  <c r="I26" i="1" s="1"/>
  <c r="H15" i="1" l="1"/>
  <c r="I15" i="1" s="1"/>
</calcChain>
</file>

<file path=xl/sharedStrings.xml><?xml version="1.0" encoding="utf-8"?>
<sst xmlns="http://schemas.openxmlformats.org/spreadsheetml/2006/main" count="1059" uniqueCount="598">
  <si>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</si>
  <si>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</si>
  <si>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</si>
  <si>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</si>
  <si>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</si>
  <si>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</si>
  <si>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</si>
  <si>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</si>
  <si>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</si>
  <si>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</si>
  <si>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</si>
  <si>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</si>
  <si>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</si>
  <si>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</si>
  <si>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</si>
  <si>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</si>
  <si>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</si>
  <si>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</si>
  <si>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</si>
  <si>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</si>
  <si>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</si>
  <si>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</si>
  <si>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</si>
  <si>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</si>
  <si>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</si>
  <si>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</si>
  <si>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</si>
  <si>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</si>
  <si>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</si>
  <si>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</si>
  <si>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</si>
  <si>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</si>
  <si>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</si>
  <si>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</si>
  <si>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</si>
  <si>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</si>
  <si>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</si>
  <si>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</si>
  <si>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</si>
  <si>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</si>
  <si>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</si>
  <si>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</si>
  <si>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</si>
  <si>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</si>
  <si>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</si>
  <si>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</si>
  <si>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</si>
  <si>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</si>
  <si>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</si>
  <si>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</si>
  <si>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</si>
  <si>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</si>
  <si>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</si>
  <si>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</si>
  <si>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</si>
  <si>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</si>
  <si>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</si>
  <si>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</si>
  <si>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</si>
  <si>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</si>
  <si>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</si>
  <si>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</si>
  <si>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</si>
  <si>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</si>
  <si>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</si>
  <si>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</si>
  <si>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</si>
  <si>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</si>
  <si>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</si>
  <si>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</si>
  <si>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</si>
  <si>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</si>
  <si>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</si>
  <si>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</si>
  <si>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</si>
  <si>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</si>
  <si>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</si>
  <si>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</si>
  <si>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</si>
  <si>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</si>
  <si>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</si>
  <si>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</si>
  <si>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</si>
  <si>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</si>
  <si>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</si>
  <si>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</si>
  <si>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</si>
  <si>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</si>
  <si>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</si>
  <si>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</si>
  <si>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</si>
  <si>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</si>
  <si>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</si>
  <si>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</si>
  <si>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</si>
  <si>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</si>
  <si>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</si>
  <si>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</si>
  <si>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</si>
  <si>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</si>
  <si>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</si>
  <si>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</si>
  <si>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</si>
  <si>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</si>
  <si>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</si>
  <si>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</si>
  <si>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</si>
  <si>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</si>
  <si>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</si>
  <si>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</si>
  <si>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</si>
  <si>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</si>
  <si>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</si>
  <si>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</si>
  <si>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</si>
  <si>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</si>
  <si>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</si>
  <si>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</si>
  <si>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</si>
  <si>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</si>
  <si>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</si>
  <si>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</si>
  <si>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</si>
  <si>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</si>
  <si>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</si>
  <si>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</si>
  <si>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</si>
  <si>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</si>
  <si>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</si>
  <si>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</si>
  <si>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</si>
  <si>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</si>
  <si>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</si>
  <si>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</si>
  <si>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</si>
  <si>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</si>
  <si>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</si>
  <si>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</si>
  <si>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</si>
  <si>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</si>
  <si>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</si>
  <si>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</si>
  <si>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</si>
  <si>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</si>
  <si>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</si>
  <si>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</si>
  <si>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</si>
  <si>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</si>
  <si>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</si>
  <si>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</si>
  <si>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</si>
  <si>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</si>
  <si>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</si>
  <si>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</si>
  <si>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</si>
  <si>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</si>
  <si>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</si>
  <si>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</si>
  <si>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</si>
  <si>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</si>
  <si>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</si>
  <si>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</si>
  <si>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 JUAN VLADIMIR VELOZ</t>
  </si>
  <si>
    <t xml:space="preserve">  Encargado Interino Depto. De Contabilidad</t>
  </si>
  <si>
    <t>COMPANIA DOMINICANA DE TELEFONOS C POR A</t>
  </si>
  <si>
    <t>Edesur Dominicana, S.A</t>
  </si>
  <si>
    <t>Estrela Telecom, SRL</t>
  </si>
  <si>
    <t>EMPRESA DISTRIBUIDORA DE ELECTRICIDAD DEL ESTE S A</t>
  </si>
  <si>
    <t>EDENORTE DOMINICANA S A</t>
  </si>
  <si>
    <t>PATRONATO DEL HOSPITAL GENERAL MATERNO INFANTIL INC</t>
  </si>
  <si>
    <t>AYUNTAMIENTO DEL DISTRITO NACIONAL</t>
  </si>
  <si>
    <t>Trilogy Dominicana, SA</t>
  </si>
  <si>
    <t>Altice Dominicana, SA</t>
  </si>
  <si>
    <t>CORRESPONDIENTE DEL 01 AL 29 DE FEBRERO  DEL 2024</t>
  </si>
  <si>
    <t>LIB: 215 d/f 01/02/2024. PAGO FACT. NCF. B1500001025 POR PAGO DE SERVICIO DE INTERNET SIMETRICO EN LA ESCUELA DE ENTRENAMIENTO POLICIAL, HOTEL BAHIA PRINCIPE, RIO SAN JUAN, CORRESPONDIENTE AL MES DE DICIEMBRE 2024.</t>
  </si>
  <si>
    <t>TELEOPERADORA DEL NORDESTE, SRL</t>
  </si>
  <si>
    <t>B1500001025</t>
  </si>
  <si>
    <t>31/12/2023</t>
  </si>
  <si>
    <t>356,700.00</t>
  </si>
  <si>
    <t>LIB: 219 d/f 01/02/2024. PAGO FACT. NCF. B1500031301, POR  VALOR DE RD$1,954,463.48, POR SERVICIO DE SEGURO MEDICO AL PERSONAL DE ESTE MIP, MENOS DESC. NOMINA DE RD$338,826.97, PERIODO DEL 01 AL 31 DE ENERO DEL 2024.</t>
  </si>
  <si>
    <t>B1500031301</t>
  </si>
  <si>
    <t>HUMANO SEGUROS, SA</t>
  </si>
  <si>
    <t>01/01/2024</t>
  </si>
  <si>
    <t>1,615,636.51</t>
  </si>
  <si>
    <t>LIB: 244 d/d 02/02/2023. PAGO FACT. NCF. B1500000933, POR ALQUILER DE LOCAL DONDE FUNCIONA LAS OFICINAS DE LA POLICIA AUXILIAR, SEGUN CERTIFICADO DE CONTRATO BS-0009665-2023, CORRESPODIENTE AL MES DE ENERO 2024.</t>
  </si>
  <si>
    <t>B1500000933</t>
  </si>
  <si>
    <t>Servicios Empresariales Canaan, SRL</t>
  </si>
  <si>
    <t>09/01/2024</t>
  </si>
  <si>
    <t>253,500.00</t>
  </si>
  <si>
    <t>LIB: 245 d/f 02/02/2024.PAGO FACTURA NCF. B1500000058, SEGUN O/C MIP-2023-01205, POR ADQUISICIÓN DE CAMISAS PARA EL PERSONAL DE LA DIRECCIÓN FINANCIERA A LOS FINES DE ASISTIR A LAS DIFERENTES ACTIVIDADES DE ESTE MINISTERIO.</t>
  </si>
  <si>
    <t>B1500000058</t>
  </si>
  <si>
    <t>Blescon Publicidad y Marketing, SRL</t>
  </si>
  <si>
    <t>05/01/2024</t>
  </si>
  <si>
    <t>205,213.80</t>
  </si>
  <si>
    <t>LIB: 246 d/f  02/02/2024. PAGO FACTURA NCF. B1500000056, SEGUN O/C MIP-2023-01209, POR  ADQUISICIÓN DE CAMISAS PARA EL PERSONAL DEL DEPARTAMENTO DE COMPRAS Y CONTRATACIONES A LOS FINES DE ASISTIR A LAS DIFERENTES ACTIVIDADES DE ESTE MINISTERIO.</t>
  </si>
  <si>
    <t>Ardigraf, SRL</t>
  </si>
  <si>
    <t>139,946.82</t>
  </si>
  <si>
    <t>LIB: 250 d/f 02/02/2024. PAGO FACT. NCF. B1500046487 Y 46489, POR INCLUSION EN LA  PÓLIZA DE SEG. NO.2-2-502-0000152 (CAMION KIA MOD K270 AÑO 2024) Y 2-2-503-0238403,(RESP. CIVIL DE EXCESO VEH. MOTOR) 28/12/2023 al 21/03/2024, PARA LA ESCUELA DE ENTRENAM. POLICIAL DE RIO SAN JUAN</t>
  </si>
  <si>
    <t>Seguros Reservas, SA</t>
  </si>
  <si>
    <t>B1500046487</t>
  </si>
  <si>
    <t>B1500046489</t>
  </si>
  <si>
    <t>28/12/2023</t>
  </si>
  <si>
    <t>20,250.53</t>
  </si>
  <si>
    <t>616.68</t>
  </si>
  <si>
    <t>LIB: 347 d/f 05/02/2024. PAGO FACTURA NCF.  B1500007244, 4TO ABONO AL CERTIFICADO DE CONTRATO BS-0013404-2023, CONTRAT. DE SERVICIOS DE MANTENIMIENTO DEL VEHICULO TIPO JEEP, MARCA, HYUNDAI, CHASIS MALPC812EPM348641, AÑO 2023, ASIGN., A LA ENC. RAQUEL RODRIGUEZ, DEP. REL. PUBLICAS</t>
  </si>
  <si>
    <t>B1500007244</t>
  </si>
  <si>
    <t>Magna Motors, SA</t>
  </si>
  <si>
    <t>02/01/2024</t>
  </si>
  <si>
    <t>8,542.70</t>
  </si>
  <si>
    <t>LIB: 351  d/f 05/02/2024. PAGO FACT. NCF. E450000033582, CUENTA 703616800 POR SERVICIO DE FLOTA DE ESTE MIP, CORRESPONDIENTES AL MES DE ENERO 2024.</t>
  </si>
  <si>
    <t>E450000033582</t>
  </si>
  <si>
    <t>27/01/2024</t>
  </si>
  <si>
    <t>1,706,119.01</t>
  </si>
  <si>
    <t>LIB: 374 d/f 06/02/2024.  PAGO FACTURA NCF. B1500011017, POR SERVICIO DE SEGURO MEDICO A LOS BOMBEROS DEL PAIS QUE NO ESTAN EN LA SEGURIDAD SOCIAL, CORRESPODIENTE AL PERIODO DEL 01 AL 29 MES DE FEBRERO 2024.</t>
  </si>
  <si>
    <t>B1500011017</t>
  </si>
  <si>
    <t>17/01/2024</t>
  </si>
  <si>
    <t>551,000.00</t>
  </si>
  <si>
    <t>LIB: 394 d/f 06/02/2024. PAGO FACT. NCF E450000033740 CUENTA 710029713, POR SERVICIO TELEFONICO DE ESTE MIP, CORRESPONDIENTE AL MES DE ENERO DE 2024.</t>
  </si>
  <si>
    <t>E450000033740</t>
  </si>
  <si>
    <t>1,454,781.74</t>
  </si>
  <si>
    <t>LIB: 395 d/f 06/02/2024. PAGO CUENTA 788841969, FACT. NCF E450000034878, POR SERVICIO DE FLOTAS Y DATA DISTRIBUIBLE PARA SER UTILIZADAS POR LA POLICIA NACIONAL EN EL PLAN DE SEGURIDAD CIUDADANA CORRESPONDIENTE AL MES DE ENERO 2024.</t>
  </si>
  <si>
    <t>E450000034878</t>
  </si>
  <si>
    <t>2,552,250.41</t>
  </si>
  <si>
    <t>LIB: 396 d/f 06/02/2024. PAGO FACT. NCF. E450000034620 CUENTA 769450262, POR SERVICIO DE INTERNET INALAMBRICO A VARIOS DEPARTAMENTOS DE ESTE MIP. CORRESPONDIENTE MES DE ENERO 2024.</t>
  </si>
  <si>
    <t>E450000034620</t>
  </si>
  <si>
    <t>31,560.30</t>
  </si>
  <si>
    <t>LIB: 433 d/f 07/02/2024. PAGO FACT. NCF.  B1500007245, 5TO ABONO AL CERTIFICADO DE CONTRATO BS-0013404-2023, CONT. DE SERVICIOS DE MANT. EN GARANTIA DEL VEHICULO TIPO JEEP, MARCA, HYUNDAI CANTUS, CHASIS MALPC815BPM833470, AÑO 2023, ASIGN., AL VICEMINISTRO DE CONVIVENCIA CUIDADANA</t>
  </si>
  <si>
    <t>B1500007245</t>
  </si>
  <si>
    <t>12,733.00</t>
  </si>
  <si>
    <t>LIB: 434 d/f 07/02/2024. PAGO CUENTA NO. 713993830, FACTURA NCF E450000033881, POR SERVICIO TELEFONICO E INTERNET  PROGRAMA COMUNIDAD SEGURA CORRESPONDIENTE AL MES DE ENERO 2024.</t>
  </si>
  <si>
    <t>E450000033881</t>
  </si>
  <si>
    <t>28/01/2024</t>
  </si>
  <si>
    <t>58,148.22</t>
  </si>
  <si>
    <t>LIB: 435 d/f 07/02/2024. PAGO FACTURA NCF B1500048209, POR SERVICIO DE RECOGIDA DE BASURA PROGRAMA COMUNIDAD SEGURA, CORRESPONDIENTE AL MES DE ENERO 2024.</t>
  </si>
  <si>
    <t>B1500048209</t>
  </si>
  <si>
    <t>12/01/2024</t>
  </si>
  <si>
    <t>450.00</t>
  </si>
  <si>
    <t>LIB: 443 d/f 07/02/2024. PAGO FACT NCF. B1500504791, NIC.6006689, POR SERVICIO DE ENERGIA ELECTRICA, PROGRAMA COMUNIDAD SEGURA CORRESPONDIENTE  AL PERIODO DEL 11/12/2023 AL 11/01/2024.</t>
  </si>
  <si>
    <t>B1500504791</t>
  </si>
  <si>
    <t>31/01/2024</t>
  </si>
  <si>
    <t>51,546.23</t>
  </si>
  <si>
    <t>LIB: 459 d/f 08/02/2024. PAGO CUENTA 86563069, FACTURA NCF E450000001695, POR SERVICIO DE INTERNET MOVIL PROGRAMA COMUNIDAD SEGURA CORRESPONDIENTE AL PERIODO DE 01/01/2024 AL 31/01/2024.</t>
  </si>
  <si>
    <t>E450000001695</t>
  </si>
  <si>
    <t>05/02/2024</t>
  </si>
  <si>
    <t>86,782.51</t>
  </si>
  <si>
    <t>LIB: 460 d/f 08/02/2024. PAGO FACTURA NCF B1500048966, POR SERVICIO DE RECOGIDA DE BASURA PROGRAMA COMUNIDAD SEGURA, CORRESPONDIENTE AL MES DE FEBRERO 2024.</t>
  </si>
  <si>
    <t>B1500048966</t>
  </si>
  <si>
    <t>01/02/2024</t>
  </si>
  <si>
    <t>502.00</t>
  </si>
  <si>
    <t>LIB: 462 d/f 08/02/2024. PAGO FACT. NCF. B1500000171 SEGUN CONTRATO BS-0010685-2023 POR SERVICIOS DE ASESORIA DE SEGURIDAD CIUDADANA CORRESPONDIENTE AL PERIODO DEL 04 DE NOVIEMBRE AL 04 DE DICIEMBRE.</t>
  </si>
  <si>
    <t>B1500000171</t>
  </si>
  <si>
    <t>ND Consulting, SRL</t>
  </si>
  <si>
    <t>01/12/2023</t>
  </si>
  <si>
    <t>2,863,103.62</t>
  </si>
  <si>
    <t>LIB: 466 d/f 08/02/2024. PAGO FACTURA NCF. B1500000309, POR SERVICIO DE INTERNET SIMETRICO 100MPS PARA SER UTILIZADO EN EL PISO 2 DE ESTE MIP, CORRESPONDIENTE AL MES DE FEBRERO 2024.</t>
  </si>
  <si>
    <t>B1500000309</t>
  </si>
  <si>
    <t>79,950.00</t>
  </si>
  <si>
    <t>LIB: 511 d/f 09/02/2024. PAGO FACT. NCF. B1500001059 POR PAGO DE SERVICIO DE INTERNET SIMETRICO EN LA ESCUELA DE ENTRENAMIENTO POLICIAL, HOTEL BAHIA PRINCIPE, RIO SAN JUAN, CORRESPONDIENTE AL MES DE ENERO 2024.</t>
  </si>
  <si>
    <t>B1500001059</t>
  </si>
  <si>
    <t>LIB: 513 d/f 09/02/2024. PAGO FACTURA NCF. B1500000043 SEGUN O/C MIP-2023-01211, POR ADQUISICION DE PAQUETES DE ARROZ DE 5 LIBRAS, LAS CUALES SERÁN ENTREGADAS EN ACTIVIDADES DE LA IMPLEMENTACIÓN DE ESTRATEGIA "NACIONAL DE VUELTA AL BARRIO"</t>
  </si>
  <si>
    <t>B1500000043</t>
  </si>
  <si>
    <t>Panaco, SRL</t>
  </si>
  <si>
    <t>27/12/2024</t>
  </si>
  <si>
    <t>800,000.00</t>
  </si>
  <si>
    <t>B1500000121</t>
  </si>
  <si>
    <t>DISTEC DISTRIBUIDORA TECNOLOGICA PARA EL CARIBE, SRL</t>
  </si>
  <si>
    <t>922,760.00</t>
  </si>
  <si>
    <t>LIB: 572 d/f 12/02/2024 . PAGO FACT. NCF. B1500000121 SEGÚN O/C MIP-2023-01217, POR ADQUISICIÓN DE ESTUFAS PARA SER DISTRIBUIDAS EN LOS SECTORES INTERVENIDOS DENTRO DE LA ESTRATEGIA MI PAIS SEGURO DE ESTE MIP.</t>
  </si>
  <si>
    <t>LIB: 574 D/F 12/02/2024. PAGO VARIOS NIC.1511181,1511187,1511277,2220785,3497086,1512025,3748472,3519309,1246718, 1512146. POR SERVICIOS DE ELECTRICIDAD PARA EL INST. NACIONAL DE MIGRACION, GOBERNACION DE LA ROMANA, BOCA CHICA, PERIODO 05/12/23 AL 19/01/24.</t>
  </si>
  <si>
    <t>B1500309751</t>
  </si>
  <si>
    <t>B1500310110</t>
  </si>
  <si>
    <t>B1500310148</t>
  </si>
  <si>
    <t>B1500310158</t>
  </si>
  <si>
    <t>B1500310161</t>
  </si>
  <si>
    <t>B1500310168</t>
  </si>
  <si>
    <t>B1500310217</t>
  </si>
  <si>
    <t>B1500311701</t>
  </si>
  <si>
    <t>B1500311798</t>
  </si>
  <si>
    <t>B1500312901</t>
  </si>
  <si>
    <t>19/01/2024</t>
  </si>
  <si>
    <t>22/01/2024</t>
  </si>
  <si>
    <t>72.19</t>
  </si>
  <si>
    <t>56,771.32</t>
  </si>
  <si>
    <t>51,452.55</t>
  </si>
  <si>
    <t>42,263.36</t>
  </si>
  <si>
    <t>629.23</t>
  </si>
  <si>
    <t>224.89</t>
  </si>
  <si>
    <t>22,483.75</t>
  </si>
  <si>
    <t>323,813.70</t>
  </si>
  <si>
    <t>B1500000122</t>
  </si>
  <si>
    <t>JLV Group, SRL</t>
  </si>
  <si>
    <t>LIB: 583 D/F 12/02/2024. PAGO FACT. NCF B1500000122, SEGUN O/S MIP-2023-00984,POR CONTRATACIÓN DE GESTIÓN DE EVENTOS (ALQUILERES Y MONTAJE), PARA LA ACTIVIDAD HABLEMOS DE CONVIVENCIA Y SEGURIDAD, DIRIGIDA A JOVENES,COMO CUMPLIMIENTO DE NUESTRA META ANUAL.</t>
  </si>
  <si>
    <t>14/12/2024</t>
  </si>
  <si>
    <t>LIB: 616 d/f 13/02/2024. PAGO FACT. NCF. B1500000396, APORTE POR MANTENIMIENTO DEL EDIFICIO JUAN PABLO DUARTE, CORRESPONDIENTE AL MES DE ENERO 2024.</t>
  </si>
  <si>
    <t>B1500000396</t>
  </si>
  <si>
    <t>GOBERNACION DEL EDIFICIO GUBERNAMENTAL JUAN PABLO DUARTE</t>
  </si>
  <si>
    <t>23/01/2024</t>
  </si>
  <si>
    <t>LIB: 617 d/f 13/02/2024. PAGO FACT. NCF. B1500014300, 9VO ABONO AL CERTIFICADO DE CONTRATO BS-0012669-2023 POR SERVICIOS DE MANTENIMIENTO DEL VEHICULO TIPO JEEP, MARCA KIA SPORTAGE CHASIS #566456, ASIGNADO AL COBA.</t>
  </si>
  <si>
    <t>B1500014300</t>
  </si>
  <si>
    <t>Viamar, SA</t>
  </si>
  <si>
    <t>LIB: 619 d/f 13/02/2024. PAGO FACT. NCF. B1500027211, 4TO ABONO AL CERTIFICADO DE CONTRATO BS-0013417-2023 POR CONTRATACION  DE SERVICIO DE MANTENIMIENTO DEL VEHICULO TIPO CAMIONETA, MARCA CHEVROLET 2018 CHASIS# 50595 ASIGNADA AL DEPTO PROTOCOLO.</t>
  </si>
  <si>
    <t>B1500027211</t>
  </si>
  <si>
    <t>Santo Domingo Motors Company, SA</t>
  </si>
  <si>
    <t>11/01/2024</t>
  </si>
  <si>
    <t>LIB: 641 d/f 13/02/2024. PAGO FACT. NCF. B1500014339, 10MO ABONO AL CERTIFICADO DE CONTRATO BS-0012669-2023 POR SERVICIO DE MANTENIMIENTO DEL VEHICULO TIPO JEEP MARCA KIA SPORT SORENTO, CHASIS# 201904 ASIGNADO AL DESPACHO.</t>
  </si>
  <si>
    <t>B1500014339</t>
  </si>
  <si>
    <t>LIB: 661 d/f 13/02/2024. PAGO  FACT. NCF. B1501070530, POR CONCEPTO DE SERVICIO AMBULATORIO A LA SRA. JHOJANNY NOEMI CESPEDES , QUIEN PERTENECEN  AL PROGRAMA POLICIA AUX. DE ESTE MIP POR ASISTENCIA MEDICA, SEGUN FACTURA Y AUTORIZACIONE ANEXA.</t>
  </si>
  <si>
    <t>B1501070530</t>
  </si>
  <si>
    <t>LIB: 669 d/f 14/02/2024. PAGO FACT. NCF. B1500014322, 11VO ABONO AL CERTIFICADO DE CONTRATO BS-0012669-2023 POR SERVICIO DE MANTENIMIENTO DEL VEHICULO TIPO JEEP, MARCA KIA SORENTO SPORT, CHASIS# 201905, ASIGNADA AL DESPÁCHO DE ESTE MIP.</t>
  </si>
  <si>
    <t>B1500014322</t>
  </si>
  <si>
    <t>LIB: 670 d/f 14/02/2024. PAGO FACT. NCF. B1500007243, 6TO ABONO AL CERTIFICADO CONTRATO BS-0013404-2023 POR SERVICIOS DE MANTENIMIENTOS DE VEHICULO TIPO JEEP, MARCA HYUNDAI CANTUS, CHASIS# 833577 ASIGNADA AL VICEMINISTERIO DE SEGURIDAD PREVENTIVA EN LOS SECTORES VULNERABLES.</t>
  </si>
  <si>
    <t>B1500007243</t>
  </si>
  <si>
    <t>LIB: 671 d/f 14/02/2024. PAGO FACT. NCF. B1500000044 SEGUN O/S MIP-2023-01224 POR CONTRATACION DE SERVICIOS DE EMBALAJES PARA RACIONES ALIMENTINCIAS QUE SERAN UTILIZADAS EN LA  ACTIVIDAD DE VUELTA AL BARRIO.</t>
  </si>
  <si>
    <t>B1500000044</t>
  </si>
  <si>
    <t>27/12/2023</t>
  </si>
  <si>
    <t>LIB: 690 d/f 14/02/2024. PAGO FACTURA NCF. B1500000237 SEGUN O/C MIP-2023-01153,POR AQUISICION DE LAMPARAS LED 2X2 40 W, PARA SER UTILIZADAS EN LA ESCUELA DE ENTRENAMIENTO POLICIAL DE GASPAR HERNANDEZ</t>
  </si>
  <si>
    <t>B1500000237</t>
  </si>
  <si>
    <t>Comercial UP, SRL</t>
  </si>
  <si>
    <t>22/12/2023</t>
  </si>
  <si>
    <t>LIB: 692 d/f 14/02/2024. PAGO FACT. NCF. B1500001029 SEGUN O/S MIP-2023-01225 POR CONTRATACION PARA LOS SERVICIOS DE ALMUERZO PARA DIFERENTES REUNIONES CON LOS INVITADOS Y ASESORES QUE VISITARON ESTE MIP.</t>
  </si>
  <si>
    <t>B1500001029</t>
  </si>
  <si>
    <t>La Dolcerie de Natalia, SRL</t>
  </si>
  <si>
    <t>LIB: 703 d/f 14/02/2024. PAGO FACTURA NCF. B1500000644, SEGUN O/S MIP-2023-00788, POR CONTRATACION DE SERVICIO PARA CURSO DE EXCEL BASICO Y AVANZADO QUE SERA IMPARTIDO EN EL INSTITUTO TECNOLOGICO DE LAS AMERICAS (ITLA).</t>
  </si>
  <si>
    <t>B1500000644</t>
  </si>
  <si>
    <t>Instituto Tecnológico de las Américas, ITLA</t>
  </si>
  <si>
    <t>LIB: 753 d/f 15/02/2024. PAGO FACT. NCF. B1500000590 SEGUN O/C MIP-2023-01250 POR ADQUISICION DE SILLAS PLASTICAS PARA SER DISTRIBUIDAS EN LOS SECTORES INTERVENIDOS DENTRO DE LA ESTRATEGIA MI PAIS SEGURO POR EL VICEMINISTERIO DE SEGURIDAD PREV. EN GOB. PROVINCIALES DE ESTE MIP.</t>
  </si>
  <si>
    <t>GRUPO MARTE ROMAN, SRL</t>
  </si>
  <si>
    <t>B1500000590</t>
  </si>
  <si>
    <t>LIB: 754 d/f 15/02/2024 .PAGO NIC, NO. 6784227 Y 6925115 POR SERVICIO DE ELECTRICIDAD DE LA OFICINA REGIONAL DEL MIP EN SANTIAGO DE LOS CABALLEROS, Y LA CASA DE PREVENCION EN SAN FRANCISCO DE MACORIS CORRESPONDIENTE AL PERIODO 1/10/2023  AL 1/11/2023.</t>
  </si>
  <si>
    <t>B1500390266</t>
  </si>
  <si>
    <t>B1500392263</t>
  </si>
  <si>
    <t>05/11/2023</t>
  </si>
  <si>
    <t>LIB: 755 d/f 15/02/2024. PAGO FACT. NCF. E450000000081 SEGUN O/C MIP-2023-00942 POR ADQUISICION DE CONJUNTOS  Y BOTAS IMPERMEABLES,PARA SER UTILIZADOS POR EL PERSONAL DE MANTENIMIENTO EN EL CAMPUS DE ENTRENAMIENTOS DE LA ESCUELA DE GASPAR HERNANDEZ.</t>
  </si>
  <si>
    <t>E450000000081</t>
  </si>
  <si>
    <t>Distribuidora de Equipos Industriales y de Seguridad, SRL</t>
  </si>
  <si>
    <t>20/12/2023</t>
  </si>
  <si>
    <t>LIB: 757 d/f 15/02/2024.  PAGO NIC.1511796, POR SERVICIO DE ELECTRICIDAD A LA GOBERNACION DE SAN PEDRO DE MACORIS PERIODO DEL 19/12/2023 AL 19/01/2024.</t>
  </si>
  <si>
    <t>B1500311503</t>
  </si>
  <si>
    <t>LIB: 758 d/f 15/02/2024. PAGO FACT. NCF. B1500000121 SEGUN O/S MIP-2023-00789 POR SERVICIOS DE ALQUILER DE LUCES PARA EL DIA MUNDIAL DEL CORAZON EL 29 DE SEPTIEMBRE DEL 2023.</t>
  </si>
  <si>
    <t>04/10/2023</t>
  </si>
  <si>
    <t>LIB: 761 D/F 15/02/2024. PAGO VARIOS NIC. 7161341,8561893 Y 6311497, POR SERVICIO DE ELECTRICIDAD A LA GOBERNACION DE LA PROVINCIA DE SANTIAGO RODRIGUEZ, PERIODO DEL 01/12/2023 AL 01/02/2024.</t>
  </si>
  <si>
    <t>B1500402613</t>
  </si>
  <si>
    <t>B1500402615</t>
  </si>
  <si>
    <t>B1500402616</t>
  </si>
  <si>
    <t>LIB: 762 d/f 15/02/2024. PAGO NIC.1512397, POR SERVICIO DE ELECTRICIDAD A LA GOBERNACION DE HATO MAYOR PERIODO DEL 19/12/2023 AL 19/01/2024.</t>
  </si>
  <si>
    <t>B1500312207</t>
  </si>
  <si>
    <t>LIB: 766 d/f 15/02/2024. PAGO VARIOS NIC.5098986,5098986,7280141 POR SERVICIO DE ELECTRICIDAD A LA GOBERNACION DE LA PROVINCIA DE SAN CRISTOBAL, PERIODO DEL 08/12/2023 AL 08/02/2024.</t>
  </si>
  <si>
    <t>B1500502792</t>
  </si>
  <si>
    <t>B1500502806</t>
  </si>
  <si>
    <t>B1500509231</t>
  </si>
  <si>
    <t>B1500509246</t>
  </si>
  <si>
    <t>08/01/2024</t>
  </si>
  <si>
    <t>07/02/2024</t>
  </si>
  <si>
    <t>08/02/2024</t>
  </si>
  <si>
    <t xml:space="preserve"> LIB: 784 d/f 16/02/2024. PAGO FACT. NCF. B1500045629, POR EMISION DE LA  PÓLIZA DE SEGURO DE LOS VEHICULOS DEL PROGRAMA COMUNIDAD SEGURA  NO.2-2-502-0324661 (VEH. DE MOTOR FLOTILLA ) PERIODO DEL 15/11/2023 al  15/11/2024,</t>
  </si>
  <si>
    <t>B1500045629</t>
  </si>
  <si>
    <t>20/11/2023</t>
  </si>
  <si>
    <t>LIB: 785 d/f 16/02/2024. PAGO FACT. NCF B1500000182, SEGUN O/C MIP-2023-01200, POR ADQUISICIÓN DE EQUIPOS TECNOLÓGICOS PARA SER DISTRIBUIDOS DONDE SE HABILITARAN LAS OFICINAS DE LIBRE ACCESO A LA INFORMACIÓN PUBLICA EN LAS GOBERNACIONES PROVINCIALES DE ESTE MINISTERIO.</t>
  </si>
  <si>
    <t>B1500000182</t>
  </si>
  <si>
    <t>MDL ALTEKNATIVA TECH, SRL</t>
  </si>
  <si>
    <t>LIB: 790 d/f 16/02/2024. PAGO NIC. 5878243, POR SERVICIO DE ELECTRICIDAD A LA GOBERNACION PROVINCIAL DE AZUA, PERIODO 07/12/23 AL 17/01/24.</t>
  </si>
  <si>
    <t>10/01/2024</t>
  </si>
  <si>
    <t>31,635.74</t>
  </si>
  <si>
    <t>LIB:791 d/f 16/02/2024. PAGO NIC. 6001671, POR SERVICIO DE ELECTRICIDAD A LA GOBERNACION DE LA PROVINCIA DUARTE ( SAN FRANCISCO DE MACORIS ) PERIODO DEL 01/12/2023 AL 01/02/2024.</t>
  </si>
  <si>
    <t>B1500402597</t>
  </si>
  <si>
    <t>B1500408891</t>
  </si>
  <si>
    <t>21,366.44</t>
  </si>
  <si>
    <t>21,050.08</t>
  </si>
  <si>
    <t>LIB: 792 d/f 16/02/2024. PAGO CUENTA NO. 86557095, NCF. E450000001693, POR SERVICIO DE INTERNET  AL DEPARTAMENTO DE PRENSA DE LA GOBERNACION DE AZUA, CORRESPONDIENTE AL PERIODO  01/01/2024 AL 31/01/2024.</t>
  </si>
  <si>
    <t>E450000001693</t>
  </si>
  <si>
    <t>LIB: 794 d/f 16/02/2024. PAGO NIC. 7163945, POR SERVICIO DE ELECTRICIDAD A LA GOBERNACION PROVINCIAL DE MONTECRISTI, PERIODO 01/01/24 AL 01/02/24.</t>
  </si>
  <si>
    <t>B1500408913</t>
  </si>
  <si>
    <t>LIB: 795 d/f 16/02/2024. PAGO NIC. 7162694, POR SERVICIO DE ELECTRICIDAD A LA GOBERNACION PROVINCIAL DE VALVERDE MAO, PERIODO 01/01/24 AL 01/02/24.</t>
  </si>
  <si>
    <t>B1500408906</t>
  </si>
  <si>
    <t>LIB: 796 d/f 16/02/2024. PAGO NIC.6004113, POR SERVICIO DE ELECTRICIDAD A LA GOBERNACION PROVINCIAL DE BARAHONA, PERIODO 04/01/24 AL 04/02/24.</t>
  </si>
  <si>
    <t>B1500509215</t>
  </si>
  <si>
    <t>LIB: 808 d/f 16/02/2024. PAGO NIC.6003717, POR SERVICIO DE ELECTRICIDAD A LA GOBERNACION PROVINCIAL DE PERAVIA (BANI), PERIODO 03/01/24 AL 03/02/24.</t>
  </si>
  <si>
    <t>03/02/2024</t>
  </si>
  <si>
    <t>B1500509189</t>
  </si>
  <si>
    <t>LIB: 809 d/f 16/02/2024. PAGO NIC. 4225946, 2263009 Y 4425572 POR SERVICIO DE ELECTRICIDAD A LA GOBERNACION PROVINCIAL DE SANTO DOMINGO, CORRESPONDIENTE AL PERIODO 19/12/23 AL 23/01/24.</t>
  </si>
  <si>
    <t>B1500311105</t>
  </si>
  <si>
    <t>B1500314004</t>
  </si>
  <si>
    <t>B1500314164</t>
  </si>
  <si>
    <t>24/01/2024</t>
  </si>
  <si>
    <t>LIB: 810 d/f 16/02/2024. PAGO NIC. 1826825, POR SERVICIO DE ELECTRICIDAD A LA GOBERNACION PROVINCIAL DE LA ROMANA,CORRESPONDIENTE AL PERIODO 19/12/23 AL 19/01/24.</t>
  </si>
  <si>
    <t>53,740.75</t>
  </si>
  <si>
    <t>LIB: 811 d/f 16/02/2024. PAGO FACT. NCF B1500000198 SEGUN O/C MIP-2023-01237 POR COMPRA DE MICROONDAS Y LICUADORAS PARA SER OBSEQUIADAS A COLABORADORES DEL  PROGRAMA COMUNIDAD SEGURA.</t>
  </si>
  <si>
    <t>B1500000198</t>
  </si>
  <si>
    <t>JKC Technology Services, SRL</t>
  </si>
  <si>
    <t>LIB: 812 d/f 16/02/2024. PAGO FACT. NCF. B1500003387 6TO ABONO AL CERTIFICADO DE CONTRATO BS-0012985-2023, POR CONTRATACION DE SERVICIO PARA EL MANTENIMIENTO DEL VEHICULO TIPO CAMIONETA, MARCA MITSUBISHI L-200, CHASIS PH000930, ASIGNADO A LA GOBERNACION DE SAN CRISTOBAL.</t>
  </si>
  <si>
    <t>B1500003387</t>
  </si>
  <si>
    <t>Bonanza Dominicana, SAS</t>
  </si>
  <si>
    <t>LIB: 814 d/f 16/02/2024. PAGO CUENTAS NO.717093624 Y 787543999, POR SERVICIO DE INTERNET, TELEFONO Y FLOTAS, A LA GOBERNACION DE AZUA, CORRESPONDIENTE AL MES DE ENERO 2024</t>
  </si>
  <si>
    <t>E450000033442</t>
  </si>
  <si>
    <t>E450000034851</t>
  </si>
  <si>
    <t>25/01/2024</t>
  </si>
  <si>
    <t>LIB: 815 d/f 16/02/2024. PAGO NIC NO. 6784227 Y 6925115 POR SERVICIOS DE ELECTRICIDAD DE LA OFICINA REGIONAL DEL MIP EN SANTIAGO DE LOS CABALLEROS DE LA CASA DE PREVENCIÓN EN SAN FRANCISCO DE MACORIS, CORRESP. AL PERIODO 01/01/2023 AL 01/02/2024.</t>
  </si>
  <si>
    <t>B1500408995</t>
  </si>
  <si>
    <t>B1500413586</t>
  </si>
  <si>
    <t>02/02/2024</t>
  </si>
  <si>
    <t>06/02/2024</t>
  </si>
  <si>
    <t>LIB: 816 d/f 16/02/2024. PAGO FACT. B1500007046 Y B1500007422, POR SERVICIO DE AGUA POTABLE PARA LA CASA DE PREVENCION Y SEGURIDAD CIUDADANA BOCA CHICA CORRESPONDIENTE A LOS MESES DE DICIEMBRE 2023 Y ENERO 2024</t>
  </si>
  <si>
    <t>B1500007046</t>
  </si>
  <si>
    <t>B1500007422</t>
  </si>
  <si>
    <t>CORPORACION DE ACUEDUCTO Y ALCANTARILLADO DEL MUNICIPIO DE BOCA CHICA</t>
  </si>
  <si>
    <t>21/12/2023</t>
  </si>
  <si>
    <t>16/01/2024</t>
  </si>
  <si>
    <t>LIB: 817 d/f 16/02/2024. PAGO VARIOS NIC.6671693,7168438 Y 7251640, POR SERVICIOS DE ENERGIA ELÉCTRICA, DONDE FUNCIONAN LAS CASAS DE PREVENCIÓN Y SEG. CIUDADANA, LOS ALCARRIZOS, CRISTO REY Y POLICÍA AUXILIAR PERÍODO DEL 02/12/2023 AL 14/01/2024.</t>
  </si>
  <si>
    <t>B1500504720</t>
  </si>
  <si>
    <t>B1500505007</t>
  </si>
  <si>
    <t>B1500509069</t>
  </si>
  <si>
    <t>LIB: 838 d/f 19/02/2024. PAGO FACT. NCF. B1500003392 7MO ABONO AL CERTIFICADO DE CONTRATO BS-0012985-2023, POR CONTRATACION DE SERVICIOS PARA EL MANTENIMIENTO DEL VEHICULO TIPO CAMIONETA, MARCA MITSUBISHI FUSO ROSS, CHASIS 32417, ASIGNADO A DEPTO TRANSPORTACION.</t>
  </si>
  <si>
    <t>B1500003392</t>
  </si>
  <si>
    <t>LIB: 839 d/f 19/02/2024. PAGO FACT. NCF. B1500001146 SEGUN O/C MIP-2023-01193 POR ADQUISICION DE MOBILIARIO PARA SER DISTRIBUIDOS DONDE SE HABILITARAN LAS OFICINAS DE LIBRE ACCESO A LA INFORMACION PUBLICA EN LAS GOBERNACIONES  PROVINCIALES DE ESTE MIP.</t>
  </si>
  <si>
    <t>B1500001146</t>
  </si>
  <si>
    <t>Flow, SRL</t>
  </si>
  <si>
    <t>LIB: 840 d/f 19/02/2024. PAGO FACT. NCF. B1500000129 SEGUN O/S MIP-2023-01236 POR SERVICIO DE CENA, PARA DIFERENTES DEPARMENTOS DE LAS DIRECCIONES  ADMINISTRATIVO Y FINACIERA DE ESTE MIP.</t>
  </si>
  <si>
    <t>B1500000129</t>
  </si>
  <si>
    <t>Panatería GRU, SRL</t>
  </si>
  <si>
    <t>LIB: 846 d/f 19/02/2024. PAGO FACT. NCF B1500000008 SEGUN O/S MIP-2023-01184 POR SERVICIOS DE DESAYUNO PARA LOS COMUNITARIOS QUE HAN CONTRIBUIDO CON LA IMPLEMENTACION  DE LA ESTRATEGIA  INTEGRAL DE SEGURIDAD CIUDADANA EN LOS MUNICIPIOS DE LA VEGA.</t>
  </si>
  <si>
    <t>B1500000008</t>
  </si>
  <si>
    <t>WARSAW, SRL</t>
  </si>
  <si>
    <t>LIB: 850 d/f 19/02/2024. PAGO FACTURA NCF.B1500000005 SEGUN O/S MIP-2023-01207 POR CONTRATACION DE LOS SERVICIOS DE GESTION DE EVENTOS Y REFRIGERIOS PARA LAS DIFERENTES ACTIVIDADES A REALIZAR EN EL PERIODO NAVIDEÑO (2023) DE ESTE MIP</t>
  </si>
  <si>
    <t>B1500000005</t>
  </si>
  <si>
    <t>BAING, SRL</t>
  </si>
  <si>
    <t>LIB: 867 d/f 20/02/2024. PAGO FACT. NCF. B1500003389, 8VO ABONO AL CERTIFICADO DE CONTRATO BS-0012985-2023, POR CONTRATACION DE SERVICIOS PARA EL MANTENIMIENTO DEL VEHICULO TIPO CAMIONETA, MARCA MITSUBISHI,CHASIS 32464, ASIGNADO A DEPTO TRANSPORTACION DE ESTE MIP.</t>
  </si>
  <si>
    <t>B1500003389</t>
  </si>
  <si>
    <t>LIB: 868 d/f 20/02/2024. PAGO CUENTAS NO.5329730 Y 86030803, POR SERVICIOS DE INTERNET Y TELEFONO, A LA GOBERNACION DE SANTO DOMINGO, CORRESPONDIENTE AL PERIODO DE 20/12/2023 AL 25/01/2024</t>
  </si>
  <si>
    <t>E450000001268</t>
  </si>
  <si>
    <t>E450000001384</t>
  </si>
  <si>
    <t>LIB: 869 d/f 20/02/2024. PAGO NIC. 6004639 Y 6792340 POR SERVICIO DE ELECTRICIDAD A LA GOBERNACION PROVINCIAL DE PEDERNALES, CORRESPONDIENTE AL PERIODO 02/12/23 AL 02/02/24.</t>
  </si>
  <si>
    <t>B1500502844</t>
  </si>
  <si>
    <t>B1500502857</t>
  </si>
  <si>
    <t>B1500509217</t>
  </si>
  <si>
    <t>14/01/2024</t>
  </si>
  <si>
    <t>LIB: 889 d/f 20/02/2024. PAGO FACT. NCF. B1500003364, 9NO ABONO AL CERTIFICADO DE CONTRATO BS-0012985-2023, POR CONTRATACION DE SERVICIOS PARA EL MANTENIMIENTO DEL VEHICULO TIPO CAMIONETA, MARCA MITSUBISHI, CHASIS PH000401, ASIGNADA AL DEPARTAMENTO DE TRANSPORTACION.</t>
  </si>
  <si>
    <t>B1500003364</t>
  </si>
  <si>
    <t>LIB: 930 d/f 21/02/2024. PAGO FACT. NCF. B150001102,B1500001101, 2DO ABONO AL CERT. NO. CI-0000544-2023 POR CONVENIO INST. PARA QUE LOS MIEMBROS DE LA POL.NACIONAL RECIBAN RACIONES DE CALIDAD DURANTE EL ENTRENAMIENTO Y CAPACITACION EN LAS DIF. ESCUELAS DEPENDIENTES DEL (IPES)</t>
  </si>
  <si>
    <t>COMEDORES ECONOMICOS DEL ESTADO</t>
  </si>
  <si>
    <t>B1500001101</t>
  </si>
  <si>
    <t>B1500001102</t>
  </si>
  <si>
    <t>LIB: 932 d/f 21/02/2024. PAGO NIC. 6002073 POR SERVICIO DE ELECTRICIDAD A LA GOBERNACION PROVINCIAL DE SAMANÁ, CORRESPONDIENTE AL PERIODO 01/01/24 AL 01/02/24.</t>
  </si>
  <si>
    <t>B1500408898</t>
  </si>
  <si>
    <t>LIB: 933 d/f 21/02/2024. PAGO FACTURAS NCF. B1500001910, B1500001935 POR SERVICIO DE RECOGIDA DE BASURA DE LA GOBERNACIÓN PROVINCIAL DE BARAHONA, CORRESPONDIENTE A LOS MESES ENERO Y FEBRERO 2024.</t>
  </si>
  <si>
    <t>B1500001910</t>
  </si>
  <si>
    <t>AYUNTAMIENTO MUNICIPAL BARAHONA</t>
  </si>
  <si>
    <t>B1500001935</t>
  </si>
  <si>
    <t>10/02/2024</t>
  </si>
  <si>
    <t>LIB: 934 d/f 21/02/2024. PAGO FACT. NCF B1500025021 POR SERVICIO DE AGUA POTABLE DE LA GOBERNACIÓN PROVINCIAL DE PUERTO PLATA, CORRESPONDIENTE AL MES DE ENERO DEL 2024.</t>
  </si>
  <si>
    <t>B1500025021</t>
  </si>
  <si>
    <t>CORPORACION DE ACUEDUCTO Y ALCANTARILLADO DE PTO PLATA</t>
  </si>
  <si>
    <t>LIB: 963 d/f 21/02/2024. PAGO FACT. NCF. B1500003388, 11VO ABONO AL CERTIFICADO DE CONTRATO BS-0012985-2023, POR CONTRATACION DE SERVICIOS PARA EL MANTENIMIENTO DEL VEHICULO, TIPO CAMIONETA, MARCA MITSUBISHI, CHASIS PH000415, ASIGNADO AL PROGRAMA COBA.</t>
  </si>
  <si>
    <t>B1500003388</t>
  </si>
  <si>
    <t>LIB: 964 d/f 21/02/2024. PAGO FACT. NCF. B1500003363, 12VO ABONO AL CERTIFICADO DE CONTRATO BS-0012985-2023, POR SERVICIOS DE MANTENIMIENTO DEL VEHICULO, TIPO CAMIONETA, MARCA MITSUBISHI, CHASIS PH000958, ASIGNADA A LA VICEMINISTRA ANGELA JACQUEZ.</t>
  </si>
  <si>
    <t>B1500003363</t>
  </si>
  <si>
    <t>LIB: 965 d/f 21/02/2024. PAGO FACT. NCF. B1500014049 SEGUN O/C MIP-2023-00960, POR ADQUISICION DE UN (1) CAMION, PARA SER UTILIZADO EN LA ESCUELA DE ESTRENAMIENTO POLICIAL, CAMPUS GASPAR HERNANDEZ.</t>
  </si>
  <si>
    <t>B1500014049</t>
  </si>
  <si>
    <t>LIB: 975 d/f 21/02/2024. PAGO FACT. NCF. B1500000033 SEGUN O/S MIP-2023-01161 POR CONTRATACION PARA LOS SERVICIOS DE REFRIGERIOS PREEMPACADO PARA 1500 PERSONAS PARA EL ACTO DE GRADUACION QUE CELEBRARA ESTE MIP.</t>
  </si>
  <si>
    <t>B1500000033</t>
  </si>
  <si>
    <t>Naelica Soluciones, SRL</t>
  </si>
  <si>
    <t>18/12/2024</t>
  </si>
  <si>
    <t>LIB: 987 d/f 21/02/2024. PAGO FACT. NCF.B1500166237, 3ER ABONO AL CERT. DE CONTRATO NO. BS-0015100-2023 , POR ADQUISICION DE (1,000) GALONES DE COMBUSTIBLES PARA SER UTILIZADO EN LA PLANTA DE EMERGENCIA DE 800 KILOS DE ESTE MIP.</t>
  </si>
  <si>
    <t>B1500166237</t>
  </si>
  <si>
    <t>ISLA DOMINICANA DE PETROLEO CORPORATION</t>
  </si>
  <si>
    <t>LIB: 993 d/f 22/02/2024. PAGO FACTURA NCF B1500004168 POR RD$ 1,624,545.02 MENOS RD$324,909.00 POR AMORTIZACION DEL ANTICIPO 20%, 1ER ABONO AL CERTIFICADO DE CONTRATO NO BS-0006780-2023, POR ALQUILER DE IMPRESORAS EN LOS DIFERENTES DEPARTAMENTOS DE ESTE MIP.</t>
  </si>
  <si>
    <t>B1500004168</t>
  </si>
  <si>
    <t>COMPU-OFFICE DOMINICANA, SRL</t>
  </si>
  <si>
    <t>LIB: 998 d/f 22/02/2024. PAGO FACT. NCF. B1500000001 SEGUN O/C MIP-2023-01194, ADQUISICION DE CAFE PARA USO EN EL PROGRAMA COMUNIDAD SEGURA.</t>
  </si>
  <si>
    <t>B1500000001</t>
  </si>
  <si>
    <t>Ebeque, SRL</t>
  </si>
  <si>
    <t>26/12/2023</t>
  </si>
  <si>
    <t>LIB: 1007 d/f 22/02/2024. PAGO NIC. 1512251, POR SERVICIO DE ELECTRICIDAD A LA GOBERNACION PROVINCIAL DEL SEYBO, CORRESPONDIENTE AL PERIODO 19/12/2023 AL 19/01/2024.</t>
  </si>
  <si>
    <t>B1500312005</t>
  </si>
  <si>
    <t>LIB: 1009 d/f 22/02/2024. PAGO FACT. NCF.B1500010822, POR VALOR DE RD$612,143.20 POR SERVICIO DE SEGURO MEDICO AL PERSONAL DE ESTE MIP, MENOS DESC. NOMINA DE RD$52,087.14, PERIODO DEL 01 AL 31 DE ENERO 2024</t>
  </si>
  <si>
    <t>B1500010822</t>
  </si>
  <si>
    <t>14/12/2023</t>
  </si>
  <si>
    <t>LIB: 1010 d/f 22/02/2024. PAGO NIC. 7164086 POR SERVICIO DE ELECTRICIDAD A LA GOBERNACION PROVINCIAL DE DAJABON, CORRESPONDIENTE AL PERIODO 01/01/24 AL 01/02/24.</t>
  </si>
  <si>
    <t>B1500408917</t>
  </si>
  <si>
    <t>LIB: 1011 d/f 22/02/2024. PAGO FACT. NCF. B1500003370, 10MO ABONO AL CERTIFICADO DE CONTRATO BS-0012985-2023, POR CONTRATACION DE SERVICIOS PARA EL MANTENIMIENTO DEL VEHICULO, TIPO CAMIONETA, MARCA MITSUBISHI, CHASIS PH000408, ASIGNADA  AL DIRECTOR DE SEGURIDAD INTERNA DE ESTE MIP</t>
  </si>
  <si>
    <t>B1500003370</t>
  </si>
  <si>
    <t>18/01/2024</t>
  </si>
  <si>
    <t>LIB: 1020 d/f 23/02/2024. PAGO FACT. NCF. B1500031608, POR  VALOR DE RD$1,894,115.40, POR SERVICIO DE SEGURO MEDICO AL PERSONAL DE ESTE MIP, MENOS DESC. NOMINA DE RD$351,652.61, PERIODO DEL 01 AL 29 DE FEBRERO DEL 2024.</t>
  </si>
  <si>
    <t>B1500031608</t>
  </si>
  <si>
    <t>LIB: 1022 d/f 23/02/2024. PAGO FACT.NCF B1500000016 SEGUN O/S MIP-2023-01025 POR SERVICIOS DE MANTENIMIENTO Y REPARACION DE JEEP TOYOTA LAND CRUISER CHASIS 078666 AL SERVICIO DEL PROGRAMA COMUNIDAD SEGURA.</t>
  </si>
  <si>
    <t>B1500000016</t>
  </si>
  <si>
    <t>Autocentro Miguelo, SRL</t>
  </si>
  <si>
    <t>05/12/2023</t>
  </si>
  <si>
    <t>LIB: 1023 d/f 23/02/2024. PAGO FACT. NCF. B1500000065 SEGUN O/C MIP-2023-01268, POR  ADQUISICION DE BOTELLAS DE ACEITE PURO DE SOYA,  LAS CUALES SERÁN ENTREGADAS EN LA ACTIVIDAD DE LA IMPLEMENTACIÓN DE ESTRATEGIA NACIONAL INTEGRAL DE SEGURIDAD CIUDADANA .</t>
  </si>
  <si>
    <t>B1500000065</t>
  </si>
  <si>
    <t>DEYANIRA INVESTMENTS, SRL</t>
  </si>
  <si>
    <t>LIB: 1024 d/f 23/02/2024. PAGO FACT. NCF B1500029773 SEGUN O/C MIP-2023-01234 POR COMPRA DE TICKES PREPAGO DE COMBUSTIBLES PARA USO EN LOS VEHICULOS ASIGNADOS AL PROGRAMA COMUNIDAD SEGURA.</t>
  </si>
  <si>
    <t>B1500029773</t>
  </si>
  <si>
    <t>Distribuidores Internacionales de Petróleo, SA</t>
  </si>
  <si>
    <t>LIB: 1025 d/f 23/02/2024. PAGO DE FACT. B1500000514, SEGUN O/C MIP-2023-01227, PARA LA AQUISICION DE SILLAS PARA GRUPOS DE TRABAJO DE LAS DEPENDENCIA MIP.</t>
  </si>
  <si>
    <t>B1500000514</t>
  </si>
  <si>
    <t>GAT OFFICE S A</t>
  </si>
  <si>
    <t>LIB: 1026 D/F 23/02/2024. PAGO DE FACT. NCF B1500000001, O/S MIP-2023-01023 POR SERVICIO DE MANTENIMIENTO DE VEHICULOS QUE PERTENECEN A ESTE  MINISTERIO INTERIOR Y POLICIA.</t>
  </si>
  <si>
    <t>Palcar Group, SRL</t>
  </si>
  <si>
    <t>LIB: 1027 d/f 23/02/2024. PAGO FACT. NCF. B1500000170, SEGUN O/C MIP-2023-01196, POR ADQUISICION DE PAPEL HIGIENICO Y SERVILLETAS PARA EL PROGRAMA COMUNIDAD SEGURA.</t>
  </si>
  <si>
    <t>B1500000170</t>
  </si>
  <si>
    <t>Jonatex Comercial, SRL</t>
  </si>
  <si>
    <t>LIB: 1041 d/f 23/02/2024. PAGO FACT. NCF. B1500046825 POR  EMISION DE LA  PÓLIZA DE SEG. NO.2-2-102-0094492 (VIDA COLECTIVO) DE ESTE MIP DEL 01/01/2024 AL 01/01/2025, POR RD$28,192,760.64, MENOS NOTA DE CREDITO B0400281522 POR RD$2,819,276.06</t>
  </si>
  <si>
    <t>B1500046825</t>
  </si>
  <si>
    <t>LIB: 1062 d/f 23/02/2024. PAGO FACT. NCF.B1500011015, POR VALOR DE RD$612,143.20 POR SERVICIO DE SEGURO MEDICO AL PERSONAL DE ESTE MIP, MENOS DESC. NOMINA DE RD$52,087.14, PERIODO DEL 01 AL 29 DE FEBRERO 2024</t>
  </si>
  <si>
    <t>B1500011015</t>
  </si>
  <si>
    <t>LIB: 1065 d/f 26/02/2024. PAGO FACTURA NCF. B1500000012, 2DO ABONO AL CERTIFICADO DE CONTRATO CO-0003155-2023. POR CUBICACION NO. 1 REMOSAMIENTO ESTAFETA IMPOSDOM LOS GUARICANOS, SANTO DOMINGO NORTE.</t>
  </si>
  <si>
    <t>B1500000012</t>
  </si>
  <si>
    <t>Servi-Engineering Riconsing, SRL</t>
  </si>
  <si>
    <t>10/03/2023</t>
  </si>
  <si>
    <t>LIB: 1087 d/f 26/02/2024 . PAGO DE FACT. NCF B1500000073, SEGUN O/C MIP-2023-00980, POR LA AQUISICION DE MESAS Y JUEGOS DE DOMINOS, PARA SER UTILIZADOS EN DIFERENTES ACTIVIDADES DEL MIP.</t>
  </si>
  <si>
    <t>B1500000073</t>
  </si>
  <si>
    <t>Gellart Gallery, S.R.L</t>
  </si>
  <si>
    <t>03/01/2024</t>
  </si>
  <si>
    <t>LIB: 1130 d/f 28/02/2024. PAGO CUENTA NO. 3617053, NCF. E450000001822, POR SERVICIO DE TELECABLE  AL  PROGRAMA COMUNIDAD SEGURA, CORRESPONDIENTE AL PERIODO  11/01/2024 AL 10/02/2024.</t>
  </si>
  <si>
    <t>E450000001822</t>
  </si>
  <si>
    <t>15/02/2024</t>
  </si>
  <si>
    <t>LIB: 1137 d/f 28/02/2024. PAGO FACT. NCF. B1500000110, SEGUN CERTIFICADO DE CONTRATO BS-0008395-2023, POR SERVICIOS JURIDICOS A ESTE MIP, CORRESPONDIENTE AL MES DE ENERO 2024.</t>
  </si>
  <si>
    <t>B1500000110</t>
  </si>
  <si>
    <t>LIB: 1177 d/f 29/02/2024. PAGO DE FACT. B1500000680, SEGUN O/C MIP-2023-01223, POR LA AQUISICION DE MATERIALES PARA AIRES ACONDICIONADOS PARA SER USADOS POR MINISTERIO DE INTERIOR Y POLICIA</t>
  </si>
  <si>
    <t>B1500000680</t>
  </si>
  <si>
    <t>Soldier Electronic Security SES, SRL</t>
  </si>
  <si>
    <t>LIB: 1197 D/F 29/02/2024. PAGO FACT. NCF B1500005205, B1500005206, POR COMPRA DE COMBUSTIBLE (GASOLINA REGULAR)CORRESPONDIENTE AL MES DE ENERO 2024,  PARA USO DE LA GORBERNACION DE AZUA</t>
  </si>
  <si>
    <t>Estación de Combustible Mambo, SRL</t>
  </si>
  <si>
    <t>B1500005205</t>
  </si>
  <si>
    <t>B1500005206</t>
  </si>
  <si>
    <t>LIB: 1198 d/f 29/02/2024. PAGO CUENTAS NO.789876611,788710767,  POR SERVICIO DE INTERNET Y FLOTAS, A LA GOBERNACION DE SAMANÁ, CORRESPONDIENTE AL MES DE ENERO 2024</t>
  </si>
  <si>
    <t>E450000035312</t>
  </si>
  <si>
    <t>E450000035313</t>
  </si>
  <si>
    <t>04/02/2024</t>
  </si>
  <si>
    <t>LIB: 1199 d/f 29/02/2024. PAGO FACT. NCF. B1500000174, SEGUN CERTIFICADO DE CONTRATO BS-0010685-2023, POR SERVICIOS DE ASESORIA DE SEGURIDAD CIUDADANA CORRESPONDIENTE AL PERIODO DEL 04 DICIEMBRE 2023 AL 04 DE ENERO 2024.</t>
  </si>
  <si>
    <t>B1500000174</t>
  </si>
  <si>
    <t>21/01/2024</t>
  </si>
  <si>
    <t>LIB: 1200 d/f 29/02/2024. PAGO FACT. NCF. B1500007327 Y B1500007321,6TO ABONO AL CERTIFICADO DE CONTRATO BS-0013404-2023,POR SERV DE MANTENIMIENTO DE VEHICULOS TIPO JEEP, MARCA HYUNDAI, CHASIS 393868 Y CHASIS 393866 ASIGNADO A EL VICEMINISTERIO DE SEGURIDAD INTERIOR DE ESTE MIP.</t>
  </si>
  <si>
    <t>B1500007321</t>
  </si>
  <si>
    <t>B1500007327</t>
  </si>
  <si>
    <t>LIB: 1201 d/f 29/02/2024. PAGO CUENTA NO.779375954, NCF. E450000035515, POR SERVICIO TELEFONICO A LA GOBERNACION DE PERAVIA ( BANI) CORRESPONDIENTE AL MES DE ENERO 2024</t>
  </si>
  <si>
    <t>E450000035515</t>
  </si>
  <si>
    <t>LIB: 1208 d/f 29/02/2024. PAGO FACT. NCF B1500000169  SEGUN O/C MIP-2023-01195 por compra de aires acondicionados de 12,000 btu  para varios departamentos del programa comunidad segura.</t>
  </si>
  <si>
    <t>B1500000169</t>
  </si>
  <si>
    <t>LIB: 1211 d/f 29/02/2024. PAGO VARIAS FACTURAS, 1ER ABONO AL CERTIFICADO DE CONTRATO BS-0000787-2024, POR ALQUILER DE LA OFICINA MOVIL DONDE FUNCIONA LA POLICIA AUXILIAR CON ASIENTO EN SANTIAGO, CORRESPONDIENTE A LOS PERIODOS 04/03/2022 AL 05/12/2022.</t>
  </si>
  <si>
    <t>Express Trailer Services ETS, SRL</t>
  </si>
  <si>
    <t>B1500000560</t>
  </si>
  <si>
    <t>B1500000565</t>
  </si>
  <si>
    <t>B1500000571</t>
  </si>
  <si>
    <t>B1500000578</t>
  </si>
  <si>
    <t>B1500000584</t>
  </si>
  <si>
    <t>B1500000591</t>
  </si>
  <si>
    <t>B1500000597</t>
  </si>
  <si>
    <t>B1500000601</t>
  </si>
  <si>
    <t>B1500000606</t>
  </si>
  <si>
    <t>B1500000611</t>
  </si>
  <si>
    <t>04/03/2022</t>
  </si>
  <si>
    <t>05/04/2022</t>
  </si>
  <si>
    <t>06/05/2022</t>
  </si>
  <si>
    <t>06/06/2022</t>
  </si>
  <si>
    <t>06/07/2022</t>
  </si>
  <si>
    <t>05/08/2022</t>
  </si>
  <si>
    <t>09/09/2022</t>
  </si>
  <si>
    <t>07/10/2022</t>
  </si>
  <si>
    <t>04/11/2022</t>
  </si>
  <si>
    <t>05/12/2022</t>
  </si>
  <si>
    <t>LIB: 1213 d/f 29/02/2024. PAGO VARIAS FACTURAS, 2DO ABONO AL CERTIFICADO DE CONTRATO BS-0000787-2024, POR ALQUILER DE LA OFICINA MOVIL DONDE FUNCIONA LA POLICIA AUXILIAR CON ASIENTO EN SANTIAGO, CORRESPONDIENTE A LOS PERIODOS 17/12/2022 AL 16/09/2023.</t>
  </si>
  <si>
    <t>B1500000635</t>
  </si>
  <si>
    <t>B1500000640</t>
  </si>
  <si>
    <t>B1500000645</t>
  </si>
  <si>
    <t>B1500000650</t>
  </si>
  <si>
    <t>B1500000654</t>
  </si>
  <si>
    <t>B1500000659</t>
  </si>
  <si>
    <t>B1500000666</t>
  </si>
  <si>
    <t>B1500000669</t>
  </si>
  <si>
    <t>B1500000675</t>
  </si>
  <si>
    <t>05/01/2023</t>
  </si>
  <si>
    <t>07/02/2023</t>
  </si>
  <si>
    <t>11/03/2023</t>
  </si>
  <si>
    <t>08/05/2023</t>
  </si>
  <si>
    <t>06/06/2023</t>
  </si>
  <si>
    <t>11/07/2023</t>
  </si>
  <si>
    <t>08/08/2023</t>
  </si>
  <si>
    <t>06/09/2023</t>
  </si>
  <si>
    <t>09/10/2023</t>
  </si>
  <si>
    <t>LIB: 1214 d/f 29/02/2024. PAGO FACT. NCF. B1500000683,684,691,692,693, 3ER ABONO DE CONTRATO BS-0000787-2024, POR ALQUILER DE OFICINA MOVIL PARA USO DE LA POLICIA AUXILIAR CON ASIENTO EN SANTIAGO CORRESPONDIENTE DE PERIODO 17/09/2023 AL16/02/2024.</t>
  </si>
  <si>
    <t>B1500000683</t>
  </si>
  <si>
    <t>B1500000684</t>
  </si>
  <si>
    <t>B1500000691</t>
  </si>
  <si>
    <t>B1500000692</t>
  </si>
  <si>
    <t>B1500000693</t>
  </si>
  <si>
    <t>16/02/2024</t>
  </si>
  <si>
    <t>LIB: 1216 D/F 29/02/2024. PAGO CUENTA  NO.104278187-001, SEGUN FACTURA  NCF. B1500003032, POR SERVICIO DE INTERNET ALTERNO PARA ESTE MIP, CORRESPONDIENTES AL PERIODO 16/01/2024  AL 15/02/2024.</t>
  </si>
  <si>
    <t>B1500003032</t>
  </si>
  <si>
    <t>B1500000060</t>
  </si>
  <si>
    <t>LIB: 1220 D/F 29/02/2024. PAGO FACTURA NCF. B1500000060, SEGUN O/C MIP-2024-00002, POR   ADQUISICIÓN DE 6 BANNERS QUE SERÁN UTILIZADOS EN LOS DIFERENTES VICEMINISTERIOS DE ESTE MINISTERIO.</t>
  </si>
  <si>
    <t>20/02/2024</t>
  </si>
  <si>
    <t>LIB: 1221 d/f 29/02/2024. PAGO FACTURA NCF. B1500000059, SEGUN O/C MIP-2024-00010, POR ADQUISICIÓN DE CAMISAS PARA EL USO DEL PERSONAL DEL ÁREA DE SUMINISTRO DE ESTE MINISTERIO.</t>
  </si>
  <si>
    <t>B1500000059</t>
  </si>
  <si>
    <t>19/02/2024</t>
  </si>
  <si>
    <t>LIB: 1222 d/f 29/02/2024.PAGO FACT. NCF. B1500000064 SEGUN O/C MIP-2023-01045, POR ADQUISICION DE GALLETAS DANNESA PARA SER DISTRIBUIDOS EN LOS SECTORES INTERVENIDOS DENTRO DE LA ESTRATEGIA MI PAIS SEGURO DE ESTE MIP.</t>
  </si>
  <si>
    <t>B1500000064</t>
  </si>
  <si>
    <t>Berrazzano, SRL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</si>
</sst>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
      <sz val="9"/>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02">
    <xf numFmtId="0" fontId="0" fillId="0" borderId="0" xfId="0"/>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4" fillId="0" borderId="0" xfId="0" applyFont="1"/>
    <xf numFmtId="0" fontId="6" fillId="3" borderId="0" xfId="2" applyFill="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Alignment="1">
      <alignment horizontal="left" wrapText="1"/>
    </xf>
    <xf numFmtId="0" fontId="17" fillId="0" borderId="0" xfId="0" applyFont="1" applyAlignment="1">
      <alignment horizontal="left" wrapText="1"/>
    </xf>
    <xf numFmtId="43" fontId="16" fillId="0" borderId="0" xfId="1" applyFont="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Alignment="1">
      <alignment horizontal="center" wrapText="1"/>
    </xf>
    <xf numFmtId="0" fontId="17" fillId="0" borderId="0" xfId="0" applyFont="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14" fontId="16" fillId="0" borderId="0" xfId="0" applyNumberFormat="1" applyFont="1" applyAlignment="1">
      <alignment horizontal="right"/>
    </xf>
    <xf numFmtId="14" fontId="18" fillId="0" borderId="0" xfId="0" applyNumberFormat="1" applyFont="1" applyAlignment="1">
      <alignment horizontal="right" wrapText="1"/>
    </xf>
    <xf numFmtId="14" fontId="17" fillId="0" borderId="0" xfId="0" applyNumberFormat="1" applyFont="1" applyAlignment="1">
      <alignment horizontal="right" wrapText="1"/>
    </xf>
    <xf numFmtId="0" fontId="18" fillId="0" borderId="0" xfId="0" applyFont="1" applyAlignment="1">
      <alignment horizontal="center" wrapText="1"/>
    </xf>
    <xf numFmtId="14" fontId="16" fillId="0" borderId="1" xfId="0" applyNumberFormat="1" applyFont="1" applyFill="1" applyBorder="1" applyAlignment="1">
      <alignment horizontal="right"/>
    </xf>
    <xf numFmtId="43" fontId="15" fillId="0" borderId="1" xfId="1" applyFont="1" applyFill="1" applyBorder="1" applyAlignment="1">
      <alignment horizontal="right" wrapText="1"/>
    </xf>
    <xf numFmtId="4" fontId="16" fillId="0" borderId="1" xfId="0" applyNumberFormat="1" applyFont="1" applyFill="1" applyBorder="1" applyAlignment="1">
      <alignment horizontal="right"/>
    </xf>
    <xf numFmtId="0" fontId="16" fillId="0" borderId="1" xfId="0" applyFont="1" applyFill="1" applyBorder="1" applyAlignment="1">
      <alignment horizontal="center"/>
    </xf>
    <xf numFmtId="49" fontId="25" fillId="0" borderId="0" xfId="0" applyNumberFormat="1" applyFont="1" applyFill="1" applyBorder="1" applyAlignment="1">
      <alignment horizontal="left" wrapText="1"/>
    </xf>
    <xf numFmtId="43" fontId="15" fillId="0" borderId="0" xfId="13" applyFont="1" applyFill="1" applyBorder="1" applyAlignment="1">
      <alignment horizontal="center" wrapText="1"/>
    </xf>
    <xf numFmtId="14" fontId="16" fillId="0" borderId="0" xfId="0" applyNumberFormat="1" applyFont="1" applyFill="1" applyBorder="1" applyAlignment="1">
      <alignment horizontal="center"/>
    </xf>
    <xf numFmtId="43" fontId="25" fillId="0" borderId="0" xfId="1" applyFont="1" applyFill="1" applyBorder="1" applyAlignment="1">
      <alignment horizontal="right"/>
    </xf>
    <xf numFmtId="14" fontId="16" fillId="0" borderId="0" xfId="0" applyNumberFormat="1" applyFont="1" applyFill="1" applyBorder="1" applyAlignment="1">
      <alignment horizontal="right"/>
    </xf>
    <xf numFmtId="43" fontId="15" fillId="0" borderId="0" xfId="1" applyFont="1" applyFill="1" applyBorder="1" applyAlignment="1">
      <alignment horizontal="right" wrapText="1"/>
    </xf>
    <xf numFmtId="4" fontId="16" fillId="0" borderId="0" xfId="0" applyNumberFormat="1" applyFont="1" applyFill="1" applyBorder="1" applyAlignment="1">
      <alignment horizontal="right"/>
    </xf>
    <xf numFmtId="0" fontId="16" fillId="0" borderId="0" xfId="0" applyFont="1" applyFill="1" applyBorder="1" applyAlignment="1">
      <alignment horizontal="center"/>
    </xf>
    <xf numFmtId="49" fontId="25" fillId="0" borderId="8" xfId="0" applyNumberFormat="1" applyFont="1" applyFill="1" applyBorder="1" applyAlignment="1">
      <alignment wrapText="1"/>
    </xf>
    <xf numFmtId="49" fontId="25" fillId="0" borderId="1" xfId="0" applyNumberFormat="1" applyFont="1" applyFill="1" applyBorder="1" applyAlignment="1">
      <alignment wrapText="1"/>
    </xf>
    <xf numFmtId="49" fontId="25" fillId="0" borderId="8" xfId="0" applyNumberFormat="1" applyFont="1" applyFill="1" applyBorder="1" applyAlignment="1">
      <alignment horizontal="left" wrapText="1"/>
    </xf>
    <xf numFmtId="49" fontId="25" fillId="0" borderId="1" xfId="0" applyNumberFormat="1" applyFont="1" applyFill="1" applyBorder="1" applyAlignment="1">
      <alignment horizontal="center" wrapText="1"/>
    </xf>
    <xf numFmtId="43" fontId="25" fillId="0" borderId="1" xfId="1" applyFont="1" applyFill="1" applyBorder="1" applyAlignment="1">
      <alignment horizontal="center" wrapText="1"/>
    </xf>
    <xf numFmtId="0" fontId="7" fillId="3" borderId="0" xfId="2" applyFont="1" applyFill="1" applyAlignment="1">
      <alignment horizontal="center" vertical="center"/>
    </xf>
    <xf numFmtId="0" fontId="5" fillId="0" borderId="0" xfId="0" applyFont="1" applyAlignment="1">
      <alignment horizontal="center" wrapText="1"/>
    </xf>
    <xf numFmtId="0" fontId="8" fillId="3" borderId="0" xfId="2" applyFont="1" applyFill="1" applyAlignment="1">
      <alignment horizontal="center" vertical="center"/>
    </xf>
    <xf numFmtId="0" fontId="4" fillId="0" borderId="0" xfId="0" applyFont="1" applyAlignment="1">
      <alignment horizontal="center" wrapText="1"/>
    </xf>
    <xf numFmtId="49" fontId="25" fillId="0" borderId="7" xfId="0" applyNumberFormat="1" applyFont="1" applyFill="1" applyBorder="1" applyAlignment="1">
      <alignment horizontal="left" wrapText="1"/>
    </xf>
    <xf numFmtId="49" fontId="25" fillId="0" borderId="9" xfId="0" applyNumberFormat="1" applyFont="1" applyFill="1" applyBorder="1" applyAlignment="1">
      <alignment horizontal="left" wrapText="1"/>
    </xf>
    <xf numFmtId="49" fontId="25" fillId="0" borderId="8" xfId="0" applyNumberFormat="1" applyFont="1" applyFill="1" applyBorder="1" applyAlignment="1">
      <alignment horizontal="left" wrapText="1"/>
    </xf>
    <xf numFmtId="49" fontId="25" fillId="0" borderId="7" xfId="0" applyNumberFormat="1" applyFont="1" applyFill="1" applyBorder="1" applyAlignment="1">
      <alignment wrapText="1"/>
    </xf>
    <xf numFmtId="49" fontId="25" fillId="0" borderId="8" xfId="0" applyNumberFormat="1" applyFont="1" applyFill="1" applyBorder="1" applyAlignment="1">
      <alignment wrapText="1"/>
    </xf>
    <xf numFmtId="0" fontId="22" fillId="3" borderId="0" xfId="2"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vertical="center"/>
    </xf>
    <xf numFmtId="0" fontId="17" fillId="0" borderId="0" xfId="0" applyFont="1" applyAlignment="1">
      <alignment horizontal="center" vertical="center" wrapText="1"/>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1094320</xdr:colOff>
      <xdr:row>0</xdr:row>
      <xdr:rowOff>52839</xdr:rowOff>
    </xdr:from>
    <xdr:to>
      <xdr:col>3</xdr:col>
      <xdr:colOff>1211415</xdr:colOff>
      <xdr:row>6</xdr:row>
      <xdr:rowOff>106525</xdr:rowOff>
    </xdr:to>
    <xdr:pic>
      <xdr:nvPicPr>
        <xdr:cNvPr id="2" name="2 Imagen" descr="cid:c26e071c-ff69-4039-ac20-fa4183cd6426">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86" t="s">
        <v>105</v>
      </c>
      <c r="C9" s="86"/>
      <c r="D9" s="86"/>
      <c r="E9" s="86"/>
      <c r="F9" s="86"/>
      <c r="G9" s="86"/>
      <c r="H9" s="86"/>
      <c r="I9" s="86"/>
      <c r="J9" s="86"/>
      <c r="K9" s="8"/>
    </row>
    <row r="10" spans="2:11" customFormat="1" ht="14.25" customHeight="1" x14ac:dyDescent="0.25">
      <c r="C10" s="9"/>
      <c r="D10" s="9"/>
      <c r="E10" s="9"/>
      <c r="F10" s="9"/>
      <c r="G10" s="9"/>
      <c r="H10" s="8"/>
      <c r="I10" s="8"/>
      <c r="J10" s="8"/>
      <c r="K10" s="8"/>
    </row>
    <row r="11" spans="2:11" customFormat="1" ht="21" customHeight="1" x14ac:dyDescent="0.25">
      <c r="B11" s="88" t="s">
        <v>106</v>
      </c>
      <c r="C11" s="88"/>
      <c r="D11" s="88"/>
      <c r="E11" s="88"/>
      <c r="F11" s="88"/>
      <c r="G11" s="88"/>
      <c r="H11" s="88"/>
      <c r="I11" s="88"/>
      <c r="J11" s="88"/>
      <c r="K11" s="8"/>
    </row>
    <row r="12" spans="2:11" customFormat="1" ht="26.25" customHeight="1" x14ac:dyDescent="0.25">
      <c r="B12" s="88" t="s">
        <v>107</v>
      </c>
      <c r="C12" s="88"/>
      <c r="D12" s="88"/>
      <c r="E12" s="88"/>
      <c r="F12" s="88"/>
      <c r="G12" s="88"/>
      <c r="H12" s="88"/>
      <c r="I12" s="88"/>
      <c r="J12" s="88"/>
      <c r="K12" s="8"/>
    </row>
    <row r="13" spans="2:11" ht="15" thickBot="1" x14ac:dyDescent="0.25"/>
    <row r="14" spans="2:11" ht="60.75" customHeight="1" x14ac:dyDescent="0.2">
      <c r="B14" s="10" t="s">
        <v>0</v>
      </c>
      <c r="C14" s="11" t="s">
        <v>1</v>
      </c>
      <c r="D14" s="32" t="s">
        <v>3</v>
      </c>
      <c r="E14" s="12" t="s">
        <v>2</v>
      </c>
      <c r="F14" s="12" t="s">
        <v>4</v>
      </c>
      <c r="G14" s="12" t="s">
        <v>5</v>
      </c>
      <c r="H14" s="12" t="s">
        <v>6</v>
      </c>
      <c r="I14" s="12" t="s">
        <v>7</v>
      </c>
      <c r="J14" s="13" t="s">
        <v>8</v>
      </c>
    </row>
    <row r="15" spans="2:11" ht="60" customHeight="1" x14ac:dyDescent="0.2">
      <c r="B15" s="14" t="s">
        <v>10</v>
      </c>
      <c r="C15" s="15" t="s">
        <v>14</v>
      </c>
      <c r="D15" s="16" t="s">
        <v>9</v>
      </c>
      <c r="E15" s="17">
        <v>44318</v>
      </c>
      <c r="F15" s="18">
        <v>225000</v>
      </c>
      <c r="G15" s="17">
        <v>44349</v>
      </c>
      <c r="H15" s="19">
        <f>+F15</f>
        <v>225000</v>
      </c>
      <c r="I15" s="20">
        <f>+F15-H15</f>
        <v>0</v>
      </c>
      <c r="J15" s="16" t="s">
        <v>33</v>
      </c>
    </row>
    <row r="16" spans="2:11" ht="54.75" customHeight="1" x14ac:dyDescent="0.2">
      <c r="B16" s="21" t="s">
        <v>11</v>
      </c>
      <c r="C16" s="15" t="s">
        <v>15</v>
      </c>
      <c r="D16" s="16" t="s">
        <v>12</v>
      </c>
      <c r="E16" s="22">
        <v>44307</v>
      </c>
      <c r="F16" s="18">
        <v>318870</v>
      </c>
      <c r="G16" s="17">
        <v>44337</v>
      </c>
      <c r="H16" s="23" t="s">
        <v>13</v>
      </c>
      <c r="I16" s="20">
        <v>0</v>
      </c>
      <c r="J16" s="16" t="s">
        <v>33</v>
      </c>
    </row>
    <row r="17" spans="2:10" ht="48" x14ac:dyDescent="0.2">
      <c r="B17" s="16" t="s">
        <v>16</v>
      </c>
      <c r="C17" s="15" t="s">
        <v>18</v>
      </c>
      <c r="D17" s="16" t="s">
        <v>17</v>
      </c>
      <c r="E17" s="17">
        <v>44292</v>
      </c>
      <c r="F17" s="18">
        <v>119062</v>
      </c>
      <c r="G17" s="17">
        <v>44322</v>
      </c>
      <c r="H17" s="18">
        <v>119062</v>
      </c>
      <c r="I17" s="20">
        <v>0</v>
      </c>
      <c r="J17" s="16" t="s">
        <v>33</v>
      </c>
    </row>
    <row r="18" spans="2:10" ht="60" x14ac:dyDescent="0.2">
      <c r="B18" s="24" t="s">
        <v>57</v>
      </c>
      <c r="C18" s="25" t="s">
        <v>61</v>
      </c>
      <c r="D18" s="16" t="s">
        <v>58</v>
      </c>
      <c r="E18" s="17">
        <v>44333</v>
      </c>
      <c r="F18" s="26">
        <v>94531.59</v>
      </c>
      <c r="G18" s="17">
        <v>44364</v>
      </c>
      <c r="H18" s="18">
        <v>94531.59</v>
      </c>
      <c r="I18" s="20">
        <v>0</v>
      </c>
      <c r="J18" s="16" t="s">
        <v>33</v>
      </c>
    </row>
    <row r="19" spans="2:10" ht="74.25" customHeight="1" x14ac:dyDescent="0.2">
      <c r="B19" s="24" t="s">
        <v>60</v>
      </c>
      <c r="C19" s="15" t="s">
        <v>62</v>
      </c>
      <c r="D19" s="16" t="s">
        <v>59</v>
      </c>
      <c r="E19" s="17">
        <v>44359</v>
      </c>
      <c r="F19" s="26">
        <v>106200</v>
      </c>
      <c r="G19" s="17">
        <v>44389</v>
      </c>
      <c r="H19" s="33">
        <v>106200</v>
      </c>
      <c r="I19" s="20">
        <v>0</v>
      </c>
      <c r="J19" s="16" t="s">
        <v>33</v>
      </c>
    </row>
    <row r="20" spans="2:10" ht="48" x14ac:dyDescent="0.2">
      <c r="B20" s="25" t="s">
        <v>63</v>
      </c>
      <c r="C20" s="25" t="s">
        <v>64</v>
      </c>
      <c r="D20" s="16" t="s">
        <v>65</v>
      </c>
      <c r="E20" s="17">
        <v>44344</v>
      </c>
      <c r="F20" s="26">
        <v>998908.29</v>
      </c>
      <c r="G20" s="17">
        <v>44375</v>
      </c>
      <c r="H20" s="18">
        <v>998908.29</v>
      </c>
      <c r="I20" s="20">
        <v>0</v>
      </c>
      <c r="J20" s="16" t="s">
        <v>33</v>
      </c>
    </row>
    <row r="21" spans="2:10" ht="63" customHeight="1" x14ac:dyDescent="0.2">
      <c r="B21" s="24" t="s">
        <v>66</v>
      </c>
      <c r="C21" s="25" t="s">
        <v>67</v>
      </c>
      <c r="D21" s="24" t="s">
        <v>68</v>
      </c>
      <c r="E21" s="17" t="s">
        <v>69</v>
      </c>
      <c r="F21" s="26">
        <v>2049.98</v>
      </c>
      <c r="G21" s="17">
        <v>44408</v>
      </c>
      <c r="H21" s="26">
        <v>2049.98</v>
      </c>
      <c r="I21" s="20">
        <v>0</v>
      </c>
      <c r="J21" s="16" t="s">
        <v>33</v>
      </c>
    </row>
    <row r="22" spans="2:10" ht="72" x14ac:dyDescent="0.2">
      <c r="B22" s="24" t="s">
        <v>34</v>
      </c>
      <c r="C22" s="25" t="s">
        <v>74</v>
      </c>
      <c r="D22" s="16" t="s">
        <v>70</v>
      </c>
      <c r="E22" s="17">
        <v>44317</v>
      </c>
      <c r="F22" s="26">
        <v>84005.45</v>
      </c>
      <c r="G22" s="17">
        <v>44348</v>
      </c>
      <c r="H22" s="26">
        <v>84005.45</v>
      </c>
      <c r="I22" s="20">
        <v>0</v>
      </c>
      <c r="J22" s="16" t="s">
        <v>33</v>
      </c>
    </row>
    <row r="23" spans="2:10" ht="36" x14ac:dyDescent="0.2">
      <c r="B23" s="24" t="s">
        <v>71</v>
      </c>
      <c r="C23" s="25" t="s">
        <v>73</v>
      </c>
      <c r="D23" s="16" t="s">
        <v>72</v>
      </c>
      <c r="E23" s="17">
        <v>44263</v>
      </c>
      <c r="F23" s="26">
        <v>18172</v>
      </c>
      <c r="G23" s="17">
        <v>44294</v>
      </c>
      <c r="H23" s="26">
        <v>18172</v>
      </c>
      <c r="I23" s="20">
        <v>0</v>
      </c>
      <c r="J23" s="16" t="s">
        <v>33</v>
      </c>
    </row>
    <row r="24" spans="2:10" ht="39" customHeight="1" x14ac:dyDescent="0.2">
      <c r="B24" s="25" t="s">
        <v>75</v>
      </c>
      <c r="C24" s="25" t="s">
        <v>76</v>
      </c>
      <c r="D24" s="16" t="s">
        <v>77</v>
      </c>
      <c r="E24" s="17">
        <v>44344</v>
      </c>
      <c r="F24" s="26">
        <v>1060073.0900000001</v>
      </c>
      <c r="G24" s="17">
        <v>44375</v>
      </c>
      <c r="H24" s="26">
        <v>1060073.0900000001</v>
      </c>
      <c r="I24" s="20">
        <v>0</v>
      </c>
      <c r="J24" s="27" t="s">
        <v>33</v>
      </c>
    </row>
    <row r="25" spans="2:10" ht="72" x14ac:dyDescent="0.2">
      <c r="B25" s="24" t="s">
        <v>80</v>
      </c>
      <c r="C25" s="25" t="s">
        <v>78</v>
      </c>
      <c r="D25" s="16" t="s">
        <v>79</v>
      </c>
      <c r="E25" s="37">
        <v>44308</v>
      </c>
      <c r="F25" s="26">
        <v>746044.38</v>
      </c>
      <c r="G25" s="17">
        <v>44338</v>
      </c>
      <c r="H25" s="26">
        <v>746044.38</v>
      </c>
      <c r="I25" s="20">
        <v>0</v>
      </c>
      <c r="J25" s="16" t="s">
        <v>33</v>
      </c>
    </row>
    <row r="26" spans="2:10" ht="60" x14ac:dyDescent="0.2">
      <c r="B26" s="24" t="s">
        <v>81</v>
      </c>
      <c r="C26" s="25" t="s">
        <v>142</v>
      </c>
      <c r="D26" s="16" t="s">
        <v>82</v>
      </c>
      <c r="E26" s="37">
        <v>44251</v>
      </c>
      <c r="F26" s="26">
        <v>8484931.1500000004</v>
      </c>
      <c r="G26" s="17">
        <v>44371</v>
      </c>
      <c r="H26" s="26">
        <f>+F26-3384931.15</f>
        <v>5100000</v>
      </c>
      <c r="I26" s="20">
        <f>+F26-H26</f>
        <v>3384931.1500000004</v>
      </c>
      <c r="J26" s="16" t="s">
        <v>108</v>
      </c>
    </row>
    <row r="27" spans="2:10" ht="60" x14ac:dyDescent="0.2">
      <c r="B27" s="24" t="s">
        <v>83</v>
      </c>
      <c r="C27" s="25" t="s">
        <v>143</v>
      </c>
      <c r="D27" s="16" t="s">
        <v>84</v>
      </c>
      <c r="E27" s="17">
        <v>44298</v>
      </c>
      <c r="F27" s="26">
        <v>3172199.91</v>
      </c>
      <c r="G27" s="17">
        <v>44328</v>
      </c>
      <c r="H27" s="26">
        <v>3172199.91</v>
      </c>
      <c r="I27" s="20">
        <v>0</v>
      </c>
      <c r="J27" s="16" t="s">
        <v>33</v>
      </c>
    </row>
    <row r="28" spans="2:10" ht="48" x14ac:dyDescent="0.2">
      <c r="B28" s="24" t="s">
        <v>85</v>
      </c>
      <c r="C28" s="25" t="s">
        <v>144</v>
      </c>
      <c r="D28" s="16" t="s">
        <v>86</v>
      </c>
      <c r="E28" s="17">
        <v>44316</v>
      </c>
      <c r="F28" s="26">
        <v>245143.83</v>
      </c>
      <c r="G28" s="17">
        <v>44346</v>
      </c>
      <c r="H28" s="26">
        <v>245143.83</v>
      </c>
      <c r="I28" s="20">
        <v>0</v>
      </c>
      <c r="J28" s="16" t="s">
        <v>33</v>
      </c>
    </row>
    <row r="29" spans="2:10" ht="60" x14ac:dyDescent="0.2">
      <c r="B29" s="24" t="s">
        <v>87</v>
      </c>
      <c r="C29" s="25" t="s">
        <v>145</v>
      </c>
      <c r="D29" s="15" t="s">
        <v>88</v>
      </c>
      <c r="E29" s="28" t="s">
        <v>89</v>
      </c>
      <c r="F29" s="38" t="s">
        <v>90</v>
      </c>
      <c r="G29" s="28" t="s">
        <v>109</v>
      </c>
      <c r="H29" s="38" t="s">
        <v>90</v>
      </c>
      <c r="I29" s="20">
        <v>0</v>
      </c>
      <c r="J29" s="16" t="s">
        <v>33</v>
      </c>
    </row>
    <row r="30" spans="2:10" ht="63" customHeight="1" x14ac:dyDescent="0.2">
      <c r="B30" s="24" t="s">
        <v>91</v>
      </c>
      <c r="C30" s="25" t="s">
        <v>146</v>
      </c>
      <c r="D30" s="25" t="s">
        <v>92</v>
      </c>
      <c r="E30" s="28" t="s">
        <v>93</v>
      </c>
      <c r="F30" s="38">
        <v>1633978.99</v>
      </c>
      <c r="G30" s="28" t="s">
        <v>110</v>
      </c>
      <c r="H30" s="38" t="s">
        <v>94</v>
      </c>
      <c r="I30" s="20">
        <v>0</v>
      </c>
      <c r="J30" s="16" t="s">
        <v>33</v>
      </c>
    </row>
    <row r="31" spans="2:10" ht="60" x14ac:dyDescent="0.2">
      <c r="B31" s="25" t="s">
        <v>95</v>
      </c>
      <c r="C31" s="25" t="s">
        <v>147</v>
      </c>
      <c r="D31" s="15" t="s">
        <v>96</v>
      </c>
      <c r="E31" s="28" t="s">
        <v>97</v>
      </c>
      <c r="F31" s="38" t="s">
        <v>98</v>
      </c>
      <c r="G31" s="28" t="s">
        <v>111</v>
      </c>
      <c r="H31" s="38" t="s">
        <v>98</v>
      </c>
      <c r="I31" s="20">
        <v>0</v>
      </c>
      <c r="J31" s="16" t="s">
        <v>33</v>
      </c>
    </row>
    <row r="32" spans="2:10" s="31" customFormat="1" ht="52.5" customHeight="1" x14ac:dyDescent="0.2">
      <c r="B32" s="24" t="s">
        <v>148</v>
      </c>
      <c r="C32" s="25" t="s">
        <v>149</v>
      </c>
      <c r="D32" s="15" t="s">
        <v>150</v>
      </c>
      <c r="E32" s="28" t="s">
        <v>151</v>
      </c>
      <c r="F32" s="29" t="s">
        <v>152</v>
      </c>
      <c r="G32" s="28" t="s">
        <v>153</v>
      </c>
      <c r="H32" s="29" t="s">
        <v>152</v>
      </c>
      <c r="I32" s="20">
        <v>0</v>
      </c>
      <c r="J32" s="16" t="s">
        <v>33</v>
      </c>
    </row>
    <row r="33" spans="2:10" ht="82.5" customHeight="1" x14ac:dyDescent="0.2">
      <c r="B33" s="16" t="s">
        <v>19</v>
      </c>
      <c r="C33" s="15" t="s">
        <v>32</v>
      </c>
      <c r="D33" s="15" t="s">
        <v>99</v>
      </c>
      <c r="E33" s="30" t="s">
        <v>112</v>
      </c>
      <c r="F33" s="34" t="s">
        <v>113</v>
      </c>
      <c r="G33" s="30" t="s">
        <v>114</v>
      </c>
      <c r="H33" s="34" t="s">
        <v>113</v>
      </c>
      <c r="I33" s="20">
        <v>0</v>
      </c>
      <c r="J33" s="16" t="s">
        <v>33</v>
      </c>
    </row>
    <row r="34" spans="2:10" ht="89.25" customHeight="1" x14ac:dyDescent="0.2">
      <c r="B34" s="16" t="s">
        <v>19</v>
      </c>
      <c r="C34" s="15" t="s">
        <v>35</v>
      </c>
      <c r="D34" s="15" t="s">
        <v>100</v>
      </c>
      <c r="E34" s="30" t="s">
        <v>115</v>
      </c>
      <c r="F34" s="34" t="s">
        <v>116</v>
      </c>
      <c r="G34" s="30" t="s">
        <v>117</v>
      </c>
      <c r="H34" s="34" t="s">
        <v>116</v>
      </c>
      <c r="I34" s="20">
        <v>0</v>
      </c>
      <c r="J34" s="16" t="s">
        <v>33</v>
      </c>
    </row>
    <row r="35" spans="2:10" ht="144" x14ac:dyDescent="0.2">
      <c r="B35" s="15" t="s">
        <v>20</v>
      </c>
      <c r="C35" s="15" t="s">
        <v>36</v>
      </c>
      <c r="D35" s="30" t="s">
        <v>118</v>
      </c>
      <c r="E35" s="30" t="s">
        <v>119</v>
      </c>
      <c r="F35" s="34" t="s">
        <v>120</v>
      </c>
      <c r="G35" s="30" t="s">
        <v>121</v>
      </c>
      <c r="H35" s="34" t="s">
        <v>120</v>
      </c>
      <c r="I35" s="20">
        <v>0</v>
      </c>
      <c r="J35" s="16" t="s">
        <v>33</v>
      </c>
    </row>
    <row r="36" spans="2:10" ht="56.25" customHeight="1" x14ac:dyDescent="0.2">
      <c r="B36" s="16" t="s">
        <v>21</v>
      </c>
      <c r="C36" s="15" t="s">
        <v>38</v>
      </c>
      <c r="D36" s="22" t="s">
        <v>37</v>
      </c>
      <c r="E36" s="22">
        <v>44270</v>
      </c>
      <c r="F36" s="18">
        <v>16158.07</v>
      </c>
      <c r="G36" s="22">
        <v>44301</v>
      </c>
      <c r="H36" s="18">
        <v>16158.07</v>
      </c>
      <c r="I36" s="20">
        <v>0</v>
      </c>
      <c r="J36" s="16" t="s">
        <v>33</v>
      </c>
    </row>
    <row r="37" spans="2:10" ht="59.25" customHeight="1" x14ac:dyDescent="0.2">
      <c r="B37" s="15" t="s">
        <v>22</v>
      </c>
      <c r="C37" s="15" t="s">
        <v>39</v>
      </c>
      <c r="D37" s="30" t="s">
        <v>53</v>
      </c>
      <c r="E37" s="15" t="s">
        <v>54</v>
      </c>
      <c r="F37" s="35" t="s">
        <v>55</v>
      </c>
      <c r="G37" s="15" t="s">
        <v>56</v>
      </c>
      <c r="H37" s="35" t="s">
        <v>55</v>
      </c>
      <c r="I37" s="20">
        <v>0</v>
      </c>
      <c r="J37" s="16" t="s">
        <v>33</v>
      </c>
    </row>
    <row r="38" spans="2:10" ht="79.5" customHeight="1" x14ac:dyDescent="0.2">
      <c r="B38" s="15" t="s">
        <v>23</v>
      </c>
      <c r="C38" s="15" t="s">
        <v>40</v>
      </c>
      <c r="D38" s="22" t="s">
        <v>41</v>
      </c>
      <c r="E38" s="22">
        <v>44329</v>
      </c>
      <c r="F38" s="18">
        <v>35555.839999999997</v>
      </c>
      <c r="G38" s="22">
        <v>44360</v>
      </c>
      <c r="H38" s="18">
        <v>35555.839999999997</v>
      </c>
      <c r="I38" s="20">
        <v>0</v>
      </c>
      <c r="J38" s="16" t="s">
        <v>33</v>
      </c>
    </row>
    <row r="39" spans="2:10" ht="93" customHeight="1" x14ac:dyDescent="0.2">
      <c r="B39" s="16" t="s">
        <v>24</v>
      </c>
      <c r="C39" s="15" t="s">
        <v>42</v>
      </c>
      <c r="D39" s="22" t="s">
        <v>43</v>
      </c>
      <c r="E39" s="22">
        <v>44305</v>
      </c>
      <c r="F39" s="18">
        <v>83515.679999999993</v>
      </c>
      <c r="G39" s="22">
        <v>44335</v>
      </c>
      <c r="H39" s="18">
        <v>83515.679999999993</v>
      </c>
      <c r="I39" s="20">
        <v>0</v>
      </c>
      <c r="J39" s="16" t="s">
        <v>33</v>
      </c>
    </row>
    <row r="40" spans="2:10" ht="70.5" customHeight="1" x14ac:dyDescent="0.2">
      <c r="B40" s="16" t="s">
        <v>25</v>
      </c>
      <c r="C40" s="15" t="s">
        <v>44</v>
      </c>
      <c r="D40" s="22" t="s">
        <v>122</v>
      </c>
      <c r="E40" s="22">
        <v>44337</v>
      </c>
      <c r="F40" s="18">
        <v>85986.6</v>
      </c>
      <c r="G40" s="22">
        <v>44368</v>
      </c>
      <c r="H40" s="18">
        <v>85986.6</v>
      </c>
      <c r="I40" s="20">
        <v>0</v>
      </c>
      <c r="J40" s="16" t="s">
        <v>33</v>
      </c>
    </row>
    <row r="41" spans="2:10" ht="72.75" customHeight="1" x14ac:dyDescent="0.2">
      <c r="B41" s="15" t="s">
        <v>22</v>
      </c>
      <c r="C41" s="15" t="s">
        <v>45</v>
      </c>
      <c r="D41" s="30" t="s">
        <v>124</v>
      </c>
      <c r="E41" s="30" t="s">
        <v>125</v>
      </c>
      <c r="F41" s="35" t="s">
        <v>123</v>
      </c>
      <c r="G41" s="30" t="s">
        <v>126</v>
      </c>
      <c r="H41" s="35" t="s">
        <v>123</v>
      </c>
      <c r="I41" s="20">
        <v>0</v>
      </c>
      <c r="J41" s="16" t="s">
        <v>33</v>
      </c>
    </row>
    <row r="42" spans="2:10" ht="84" x14ac:dyDescent="0.2">
      <c r="B42" s="16" t="s">
        <v>26</v>
      </c>
      <c r="C42" s="15" t="s">
        <v>46</v>
      </c>
      <c r="D42" s="15" t="s">
        <v>128</v>
      </c>
      <c r="E42" s="15" t="s">
        <v>127</v>
      </c>
      <c r="F42" s="35" t="s">
        <v>129</v>
      </c>
      <c r="G42" s="15" t="s">
        <v>130</v>
      </c>
      <c r="H42" s="35" t="s">
        <v>129</v>
      </c>
      <c r="I42" s="20">
        <v>0</v>
      </c>
      <c r="J42" s="16" t="s">
        <v>33</v>
      </c>
    </row>
    <row r="43" spans="2:10" ht="60" x14ac:dyDescent="0.2">
      <c r="B43" s="15" t="s">
        <v>22</v>
      </c>
      <c r="C43" s="15" t="s">
        <v>47</v>
      </c>
      <c r="D43" s="30" t="s">
        <v>131</v>
      </c>
      <c r="E43" s="15" t="s">
        <v>132</v>
      </c>
      <c r="F43" s="35" t="s">
        <v>133</v>
      </c>
      <c r="G43" s="15" t="s">
        <v>134</v>
      </c>
      <c r="H43" s="35" t="s">
        <v>133</v>
      </c>
      <c r="I43" s="20">
        <v>0</v>
      </c>
      <c r="J43" s="16" t="s">
        <v>33</v>
      </c>
    </row>
    <row r="44" spans="2:10" ht="72" x14ac:dyDescent="0.2">
      <c r="B44" s="16" t="s">
        <v>27</v>
      </c>
      <c r="C44" s="15" t="s">
        <v>48</v>
      </c>
      <c r="D44" s="22" t="s">
        <v>135</v>
      </c>
      <c r="E44" s="22">
        <v>44211</v>
      </c>
      <c r="F44" s="18">
        <v>82116.2</v>
      </c>
      <c r="G44" s="22">
        <v>44242</v>
      </c>
      <c r="H44" s="18">
        <v>82116.2</v>
      </c>
      <c r="I44" s="20">
        <v>0</v>
      </c>
      <c r="J44" s="16" t="s">
        <v>33</v>
      </c>
    </row>
    <row r="45" spans="2:10" ht="84" x14ac:dyDescent="0.2">
      <c r="B45" s="16" t="s">
        <v>28</v>
      </c>
      <c r="C45" s="15" t="s">
        <v>137</v>
      </c>
      <c r="D45" s="22" t="s">
        <v>136</v>
      </c>
      <c r="E45" s="17">
        <v>44320</v>
      </c>
      <c r="F45" s="20">
        <v>64918.080000000002</v>
      </c>
      <c r="G45" s="22">
        <v>44351</v>
      </c>
      <c r="H45" s="20">
        <v>64918.080000000002</v>
      </c>
      <c r="I45" s="20">
        <v>0</v>
      </c>
      <c r="J45" s="16" t="s">
        <v>33</v>
      </c>
    </row>
    <row r="46" spans="2:10" ht="60" x14ac:dyDescent="0.2">
      <c r="B46" s="16" t="s">
        <v>29</v>
      </c>
      <c r="C46" s="15" t="s">
        <v>49</v>
      </c>
      <c r="D46" s="22" t="s">
        <v>138</v>
      </c>
      <c r="E46" s="17">
        <v>44355</v>
      </c>
      <c r="F46" s="33">
        <v>18585</v>
      </c>
      <c r="G46" s="36">
        <v>44385</v>
      </c>
      <c r="H46" s="33">
        <v>18585</v>
      </c>
      <c r="I46" s="20">
        <v>0</v>
      </c>
      <c r="J46" s="16" t="s">
        <v>33</v>
      </c>
    </row>
    <row r="47" spans="2:10" ht="60" x14ac:dyDescent="0.2">
      <c r="B47" s="16" t="s">
        <v>30</v>
      </c>
      <c r="C47" s="15" t="s">
        <v>50</v>
      </c>
      <c r="D47" s="22" t="s">
        <v>141</v>
      </c>
      <c r="E47" s="17">
        <v>44326</v>
      </c>
      <c r="F47" s="20">
        <v>99946</v>
      </c>
      <c r="G47" s="22">
        <v>44357</v>
      </c>
      <c r="H47" s="16">
        <v>99946</v>
      </c>
      <c r="I47" s="20">
        <v>0</v>
      </c>
      <c r="J47" s="16" t="s">
        <v>33</v>
      </c>
    </row>
    <row r="48" spans="2:10" ht="84" x14ac:dyDescent="0.2">
      <c r="B48" s="15" t="s">
        <v>23</v>
      </c>
      <c r="C48" s="15" t="s">
        <v>51</v>
      </c>
      <c r="D48" s="22" t="s">
        <v>140</v>
      </c>
      <c r="E48" s="17">
        <v>44361</v>
      </c>
      <c r="F48" s="20">
        <v>35568.31</v>
      </c>
      <c r="G48" s="22">
        <v>44391</v>
      </c>
      <c r="H48" s="16">
        <v>35568.31</v>
      </c>
      <c r="I48" s="20">
        <v>0</v>
      </c>
      <c r="J48" s="16" t="s">
        <v>33</v>
      </c>
    </row>
    <row r="49" spans="2:10" ht="60" x14ac:dyDescent="0.2">
      <c r="B49" s="16" t="s">
        <v>31</v>
      </c>
      <c r="C49" s="15" t="s">
        <v>52</v>
      </c>
      <c r="D49" s="22" t="s">
        <v>139</v>
      </c>
      <c r="E49" s="17">
        <v>44333</v>
      </c>
      <c r="F49" s="18">
        <v>31270</v>
      </c>
      <c r="G49" s="22">
        <v>44364</v>
      </c>
      <c r="H49" s="18">
        <v>31270</v>
      </c>
      <c r="I49" s="20">
        <v>0</v>
      </c>
      <c r="J49" s="16" t="s">
        <v>33</v>
      </c>
    </row>
    <row r="50" spans="2:10" x14ac:dyDescent="0.2">
      <c r="B50" s="40"/>
      <c r="C50" s="41"/>
      <c r="D50" s="41"/>
      <c r="E50" s="42"/>
      <c r="F50" s="41"/>
      <c r="G50" s="41"/>
      <c r="H50" s="41"/>
      <c r="I50" s="43"/>
      <c r="J50" s="44"/>
    </row>
    <row r="51" spans="2:10" x14ac:dyDescent="0.2">
      <c r="B51" s="31"/>
      <c r="C51" s="31"/>
      <c r="D51" s="31"/>
      <c r="E51" s="31"/>
      <c r="F51" s="31"/>
      <c r="G51" s="31"/>
      <c r="H51" s="31"/>
      <c r="I51" s="31"/>
      <c r="J51" s="31"/>
    </row>
    <row r="56" spans="2:10" ht="15.75" x14ac:dyDescent="0.25">
      <c r="C56" s="89"/>
      <c r="D56" s="89"/>
    </row>
    <row r="57" spans="2:10" ht="15.75" x14ac:dyDescent="0.25">
      <c r="C57" s="7" t="s">
        <v>101</v>
      </c>
      <c r="D57" s="7"/>
      <c r="E57" s="2" t="s">
        <v>102</v>
      </c>
    </row>
    <row r="58" spans="2:10" ht="18.75" customHeight="1" x14ac:dyDescent="0.25">
      <c r="C58" s="39" t="s">
        <v>154</v>
      </c>
      <c r="D58" s="5"/>
      <c r="E58" s="3" t="s">
        <v>103</v>
      </c>
    </row>
    <row r="59" spans="2:10" ht="18.75" x14ac:dyDescent="0.3">
      <c r="B59" s="87" t="s">
        <v>155</v>
      </c>
      <c r="C59" s="87"/>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196"/>
  <sheetViews>
    <sheetView tabSelected="1" view="pageBreakPreview" zoomScale="90" zoomScaleNormal="90" zoomScaleSheetLayoutView="90" workbookViewId="0">
      <selection activeCell="A190" sqref="A190"/>
    </sheetView>
  </sheetViews>
  <sheetFormatPr baseColWidth="10" defaultRowHeight="12.75" x14ac:dyDescent="0.2"/>
  <cols>
    <col min="1" max="1" width="34.7109375" style="51" customWidth="1"/>
    <col min="2" max="2" width="38.140625" style="51" customWidth="1"/>
    <col min="3" max="3" width="25.42578125" style="49" customWidth="1"/>
    <col min="4" max="4" width="22.42578125" style="49" customWidth="1"/>
    <col min="5" max="5" width="17" style="54" customWidth="1"/>
    <col min="6" max="6" width="13.42578125" style="50" bestFit="1" customWidth="1"/>
    <col min="7" max="7" width="16.42578125" style="50" bestFit="1" customWidth="1"/>
    <col min="8" max="8" width="16.140625" style="50" customWidth="1"/>
    <col min="9" max="9" width="19.42578125" style="50" customWidth="1"/>
    <col min="10" max="16384" width="11.42578125" style="45"/>
  </cols>
  <sheetData>
    <row r="8" spans="1:9" x14ac:dyDescent="0.2">
      <c r="A8" s="95" t="s">
        <v>105</v>
      </c>
      <c r="B8" s="95"/>
      <c r="C8" s="95"/>
      <c r="D8" s="95"/>
      <c r="E8" s="95"/>
      <c r="F8" s="95"/>
      <c r="G8" s="95"/>
      <c r="H8" s="95"/>
      <c r="I8" s="95"/>
    </row>
    <row r="9" spans="1:9" x14ac:dyDescent="0.2">
      <c r="B9" s="59"/>
      <c r="C9" s="60"/>
      <c r="D9" s="61"/>
      <c r="E9" s="62"/>
      <c r="F9" s="63"/>
      <c r="G9" s="64"/>
      <c r="H9" s="64"/>
      <c r="I9" s="64"/>
    </row>
    <row r="10" spans="1:9" x14ac:dyDescent="0.2">
      <c r="A10" s="95" t="s">
        <v>106</v>
      </c>
      <c r="B10" s="95"/>
      <c r="C10" s="95"/>
      <c r="D10" s="95"/>
      <c r="E10" s="95"/>
      <c r="F10" s="95"/>
      <c r="G10" s="95"/>
      <c r="H10" s="95"/>
      <c r="I10" s="95"/>
    </row>
    <row r="11" spans="1:9" ht="19.5" customHeight="1" x14ac:dyDescent="0.2">
      <c r="A11" s="95" t="s">
        <v>173</v>
      </c>
      <c r="B11" s="95"/>
      <c r="C11" s="95"/>
      <c r="D11" s="95"/>
      <c r="E11" s="95"/>
      <c r="F11" s="95"/>
      <c r="G11" s="95"/>
      <c r="H11" s="95"/>
      <c r="I11" s="95"/>
    </row>
    <row r="13" spans="1:9" s="46" customFormat="1" ht="59.25" customHeight="1" x14ac:dyDescent="0.2">
      <c r="A13" s="47" t="s">
        <v>0</v>
      </c>
      <c r="B13" s="47" t="s">
        <v>1</v>
      </c>
      <c r="C13" s="47" t="s">
        <v>3</v>
      </c>
      <c r="D13" s="47" t="s">
        <v>2</v>
      </c>
      <c r="E13" s="48" t="s">
        <v>4</v>
      </c>
      <c r="F13" s="47" t="s">
        <v>5</v>
      </c>
      <c r="G13" s="47" t="s">
        <v>6</v>
      </c>
      <c r="H13" s="47" t="s">
        <v>7</v>
      </c>
      <c r="I13" s="47" t="s">
        <v>8</v>
      </c>
    </row>
    <row r="14" spans="1:9" s="81" customFormat="1" ht="75.75" customHeight="1" x14ac:dyDescent="0.2">
      <c r="A14" s="82" t="s">
        <v>175</v>
      </c>
      <c r="B14" s="82" t="s">
        <v>174</v>
      </c>
      <c r="C14" s="84" t="s">
        <v>176</v>
      </c>
      <c r="D14" s="84" t="s">
        <v>177</v>
      </c>
      <c r="E14" s="84" t="s">
        <v>178</v>
      </c>
      <c r="F14" s="69">
        <f>30+D14</f>
        <v>45321</v>
      </c>
      <c r="G14" s="70" t="str">
        <f>+E14</f>
        <v>356,700.00</v>
      </c>
      <c r="H14" s="71">
        <v>0</v>
      </c>
      <c r="I14" s="72" t="s">
        <v>33</v>
      </c>
    </row>
    <row r="15" spans="1:9" s="81" customFormat="1" ht="80.25" customHeight="1" x14ac:dyDescent="0.2">
      <c r="A15" s="82" t="s">
        <v>181</v>
      </c>
      <c r="B15" s="82" t="s">
        <v>179</v>
      </c>
      <c r="C15" s="84" t="s">
        <v>180</v>
      </c>
      <c r="D15" s="84" t="s">
        <v>182</v>
      </c>
      <c r="E15" s="84" t="s">
        <v>183</v>
      </c>
      <c r="F15" s="69">
        <f>30+D15</f>
        <v>45322</v>
      </c>
      <c r="G15" s="70" t="str">
        <f>+E15</f>
        <v>1,615,636.51</v>
      </c>
      <c r="H15" s="71">
        <v>0</v>
      </c>
      <c r="I15" s="72" t="s">
        <v>33</v>
      </c>
    </row>
    <row r="16" spans="1:9" s="81" customFormat="1" ht="72" x14ac:dyDescent="0.2">
      <c r="A16" s="82" t="s">
        <v>186</v>
      </c>
      <c r="B16" s="82" t="s">
        <v>184</v>
      </c>
      <c r="C16" s="84" t="s">
        <v>185</v>
      </c>
      <c r="D16" s="84" t="s">
        <v>187</v>
      </c>
      <c r="E16" s="84" t="s">
        <v>188</v>
      </c>
      <c r="F16" s="69">
        <f>30+D16</f>
        <v>45330</v>
      </c>
      <c r="G16" s="70" t="str">
        <f>+E16</f>
        <v>253,500.00</v>
      </c>
      <c r="H16" s="71">
        <v>0</v>
      </c>
      <c r="I16" s="72" t="s">
        <v>33</v>
      </c>
    </row>
    <row r="17" spans="1:9" s="81" customFormat="1" ht="72" x14ac:dyDescent="0.2">
      <c r="A17" s="82" t="s">
        <v>191</v>
      </c>
      <c r="B17" s="82" t="s">
        <v>189</v>
      </c>
      <c r="C17" s="84" t="s">
        <v>190</v>
      </c>
      <c r="D17" s="84" t="s">
        <v>192</v>
      </c>
      <c r="E17" s="84" t="s">
        <v>193</v>
      </c>
      <c r="F17" s="69">
        <f t="shared" ref="F17:F187" si="0">30+D17</f>
        <v>45326</v>
      </c>
      <c r="G17" s="70" t="str">
        <f t="shared" ref="G17:G187" si="1">+E17</f>
        <v>205,213.80</v>
      </c>
      <c r="H17" s="71">
        <v>0</v>
      </c>
      <c r="I17" s="72" t="s">
        <v>33</v>
      </c>
    </row>
    <row r="18" spans="1:9" s="81" customFormat="1" ht="72" x14ac:dyDescent="0.2">
      <c r="A18" s="82" t="s">
        <v>195</v>
      </c>
      <c r="B18" s="82" t="s">
        <v>194</v>
      </c>
      <c r="C18" s="84" t="s">
        <v>84</v>
      </c>
      <c r="D18" s="84" t="s">
        <v>192</v>
      </c>
      <c r="E18" s="84" t="s">
        <v>196</v>
      </c>
      <c r="F18" s="69">
        <f t="shared" si="0"/>
        <v>45326</v>
      </c>
      <c r="G18" s="70" t="str">
        <f t="shared" si="1"/>
        <v>139,946.82</v>
      </c>
      <c r="H18" s="71">
        <v>0</v>
      </c>
      <c r="I18" s="72" t="s">
        <v>33</v>
      </c>
    </row>
    <row r="19" spans="1:9" s="81" customFormat="1" ht="54" customHeight="1" x14ac:dyDescent="0.2">
      <c r="A19" s="90" t="s">
        <v>198</v>
      </c>
      <c r="B19" s="90" t="s">
        <v>197</v>
      </c>
      <c r="C19" s="84" t="s">
        <v>199</v>
      </c>
      <c r="D19" s="84" t="s">
        <v>201</v>
      </c>
      <c r="E19" s="84" t="s">
        <v>202</v>
      </c>
      <c r="F19" s="69">
        <f t="shared" si="0"/>
        <v>45318</v>
      </c>
      <c r="G19" s="70" t="str">
        <f t="shared" si="1"/>
        <v>20,250.53</v>
      </c>
      <c r="H19" s="71">
        <v>0</v>
      </c>
      <c r="I19" s="72" t="s">
        <v>33</v>
      </c>
    </row>
    <row r="20" spans="1:9" s="81" customFormat="1" ht="54" customHeight="1" x14ac:dyDescent="0.2">
      <c r="A20" s="92"/>
      <c r="B20" s="92"/>
      <c r="C20" s="84" t="s">
        <v>200</v>
      </c>
      <c r="D20" s="84" t="s">
        <v>201</v>
      </c>
      <c r="E20" s="84" t="s">
        <v>203</v>
      </c>
      <c r="F20" s="69">
        <f t="shared" si="0"/>
        <v>45318</v>
      </c>
      <c r="G20" s="70" t="str">
        <f t="shared" si="1"/>
        <v>616.68</v>
      </c>
      <c r="H20" s="71">
        <v>0</v>
      </c>
      <c r="I20" s="72" t="s">
        <v>33</v>
      </c>
    </row>
    <row r="21" spans="1:9" s="81" customFormat="1" ht="91.5" customHeight="1" x14ac:dyDescent="0.2">
      <c r="A21" s="82" t="s">
        <v>206</v>
      </c>
      <c r="B21" s="82" t="s">
        <v>204</v>
      </c>
      <c r="C21" s="84" t="s">
        <v>205</v>
      </c>
      <c r="D21" s="84" t="s">
        <v>207</v>
      </c>
      <c r="E21" s="84" t="s">
        <v>208</v>
      </c>
      <c r="F21" s="69">
        <f t="shared" si="0"/>
        <v>45323</v>
      </c>
      <c r="G21" s="70" t="str">
        <f t="shared" si="1"/>
        <v>8,542.70</v>
      </c>
      <c r="H21" s="71">
        <v>0</v>
      </c>
      <c r="I21" s="72" t="s">
        <v>33</v>
      </c>
    </row>
    <row r="22" spans="1:9" s="81" customFormat="1" ht="69" customHeight="1" x14ac:dyDescent="0.2">
      <c r="A22" s="82" t="s">
        <v>164</v>
      </c>
      <c r="B22" s="82" t="s">
        <v>209</v>
      </c>
      <c r="C22" s="84" t="s">
        <v>210</v>
      </c>
      <c r="D22" s="84" t="s">
        <v>211</v>
      </c>
      <c r="E22" s="84" t="s">
        <v>212</v>
      </c>
      <c r="F22" s="69">
        <f t="shared" si="0"/>
        <v>45348</v>
      </c>
      <c r="G22" s="70" t="str">
        <f t="shared" si="1"/>
        <v>1,706,119.01</v>
      </c>
      <c r="H22" s="71">
        <v>0</v>
      </c>
      <c r="I22" s="72" t="s">
        <v>33</v>
      </c>
    </row>
    <row r="23" spans="1:9" s="81" customFormat="1" ht="80.25" customHeight="1" x14ac:dyDescent="0.2">
      <c r="A23" s="82" t="s">
        <v>11</v>
      </c>
      <c r="B23" s="82" t="s">
        <v>213</v>
      </c>
      <c r="C23" s="84" t="s">
        <v>214</v>
      </c>
      <c r="D23" s="84" t="s">
        <v>215</v>
      </c>
      <c r="E23" s="84" t="s">
        <v>216</v>
      </c>
      <c r="F23" s="69">
        <f t="shared" si="0"/>
        <v>45338</v>
      </c>
      <c r="G23" s="70" t="str">
        <f t="shared" si="1"/>
        <v>551,000.00</v>
      </c>
      <c r="H23" s="71">
        <v>0</v>
      </c>
      <c r="I23" s="72" t="s">
        <v>33</v>
      </c>
    </row>
    <row r="24" spans="1:9" s="81" customFormat="1" ht="71.25" customHeight="1" x14ac:dyDescent="0.2">
      <c r="A24" s="47" t="s">
        <v>0</v>
      </c>
      <c r="B24" s="47" t="s">
        <v>1</v>
      </c>
      <c r="C24" s="47" t="s">
        <v>3</v>
      </c>
      <c r="D24" s="47" t="s">
        <v>2</v>
      </c>
      <c r="E24" s="48" t="s">
        <v>4</v>
      </c>
      <c r="F24" s="47" t="s">
        <v>5</v>
      </c>
      <c r="G24" s="47" t="s">
        <v>6</v>
      </c>
      <c r="H24" s="47" t="s">
        <v>7</v>
      </c>
      <c r="I24" s="47" t="s">
        <v>8</v>
      </c>
    </row>
    <row r="25" spans="1:9" s="81" customFormat="1" ht="63" customHeight="1" x14ac:dyDescent="0.2">
      <c r="A25" s="82" t="s">
        <v>164</v>
      </c>
      <c r="B25" s="82" t="s">
        <v>217</v>
      </c>
      <c r="C25" s="84" t="s">
        <v>218</v>
      </c>
      <c r="D25" s="84" t="s">
        <v>211</v>
      </c>
      <c r="E25" s="84" t="s">
        <v>219</v>
      </c>
      <c r="F25" s="69">
        <f t="shared" si="0"/>
        <v>45348</v>
      </c>
      <c r="G25" s="70" t="str">
        <f t="shared" si="1"/>
        <v>1,454,781.74</v>
      </c>
      <c r="H25" s="71">
        <v>0</v>
      </c>
      <c r="I25" s="72" t="s">
        <v>33</v>
      </c>
    </row>
    <row r="26" spans="1:9" s="81" customFormat="1" ht="77.25" customHeight="1" x14ac:dyDescent="0.2">
      <c r="A26" s="82" t="s">
        <v>164</v>
      </c>
      <c r="B26" s="82" t="s">
        <v>220</v>
      </c>
      <c r="C26" s="84" t="s">
        <v>221</v>
      </c>
      <c r="D26" s="84" t="s">
        <v>211</v>
      </c>
      <c r="E26" s="84" t="s">
        <v>222</v>
      </c>
      <c r="F26" s="69">
        <f t="shared" si="0"/>
        <v>45348</v>
      </c>
      <c r="G26" s="70" t="str">
        <f t="shared" si="1"/>
        <v>2,552,250.41</v>
      </c>
      <c r="H26" s="71">
        <v>0</v>
      </c>
      <c r="I26" s="72" t="s">
        <v>33</v>
      </c>
    </row>
    <row r="27" spans="1:9" s="81" customFormat="1" ht="68.25" customHeight="1" x14ac:dyDescent="0.2">
      <c r="A27" s="82" t="s">
        <v>164</v>
      </c>
      <c r="B27" s="82" t="s">
        <v>223</v>
      </c>
      <c r="C27" s="84" t="s">
        <v>224</v>
      </c>
      <c r="D27" s="84" t="s">
        <v>211</v>
      </c>
      <c r="E27" s="84" t="s">
        <v>225</v>
      </c>
      <c r="F27" s="69">
        <f t="shared" si="0"/>
        <v>45348</v>
      </c>
      <c r="G27" s="70" t="str">
        <f t="shared" si="1"/>
        <v>31,560.30</v>
      </c>
      <c r="H27" s="71">
        <v>0</v>
      </c>
      <c r="I27" s="72" t="s">
        <v>33</v>
      </c>
    </row>
    <row r="28" spans="1:9" s="81" customFormat="1" ht="89.25" customHeight="1" x14ac:dyDescent="0.2">
      <c r="A28" s="82" t="s">
        <v>206</v>
      </c>
      <c r="B28" s="82" t="s">
        <v>226</v>
      </c>
      <c r="C28" s="84" t="s">
        <v>227</v>
      </c>
      <c r="D28" s="84" t="s">
        <v>207</v>
      </c>
      <c r="E28" s="84" t="s">
        <v>228</v>
      </c>
      <c r="F28" s="69">
        <f t="shared" si="0"/>
        <v>45323</v>
      </c>
      <c r="G28" s="70" t="str">
        <f t="shared" si="1"/>
        <v>12,733.00</v>
      </c>
      <c r="H28" s="71">
        <v>0</v>
      </c>
      <c r="I28" s="72" t="s">
        <v>33</v>
      </c>
    </row>
    <row r="29" spans="1:9" s="81" customFormat="1" ht="62.25" customHeight="1" x14ac:dyDescent="0.2">
      <c r="A29" s="82" t="s">
        <v>164</v>
      </c>
      <c r="B29" s="82" t="s">
        <v>229</v>
      </c>
      <c r="C29" s="84" t="s">
        <v>230</v>
      </c>
      <c r="D29" s="84" t="s">
        <v>231</v>
      </c>
      <c r="E29" s="84" t="s">
        <v>232</v>
      </c>
      <c r="F29" s="69">
        <f t="shared" si="0"/>
        <v>45349</v>
      </c>
      <c r="G29" s="70" t="str">
        <f t="shared" si="1"/>
        <v>58,148.22</v>
      </c>
      <c r="H29" s="71">
        <v>0</v>
      </c>
      <c r="I29" s="72" t="s">
        <v>33</v>
      </c>
    </row>
    <row r="30" spans="1:9" s="81" customFormat="1" ht="63.75" customHeight="1" x14ac:dyDescent="0.2">
      <c r="A30" s="82" t="s">
        <v>170</v>
      </c>
      <c r="B30" s="82" t="s">
        <v>233</v>
      </c>
      <c r="C30" s="84" t="s">
        <v>234</v>
      </c>
      <c r="D30" s="84" t="s">
        <v>235</v>
      </c>
      <c r="E30" s="84" t="s">
        <v>236</v>
      </c>
      <c r="F30" s="69">
        <f t="shared" si="0"/>
        <v>45333</v>
      </c>
      <c r="G30" s="70" t="str">
        <f t="shared" si="1"/>
        <v>450.00</v>
      </c>
      <c r="H30" s="71">
        <v>0</v>
      </c>
      <c r="I30" s="72" t="s">
        <v>33</v>
      </c>
    </row>
    <row r="31" spans="1:9" s="81" customFormat="1" ht="68.25" customHeight="1" x14ac:dyDescent="0.2">
      <c r="A31" s="82" t="s">
        <v>165</v>
      </c>
      <c r="B31" s="82" t="s">
        <v>237</v>
      </c>
      <c r="C31" s="84" t="s">
        <v>238</v>
      </c>
      <c r="D31" s="84" t="s">
        <v>239</v>
      </c>
      <c r="E31" s="84" t="s">
        <v>240</v>
      </c>
      <c r="F31" s="69">
        <f t="shared" si="0"/>
        <v>45352</v>
      </c>
      <c r="G31" s="70" t="str">
        <f t="shared" si="1"/>
        <v>51,546.23</v>
      </c>
      <c r="H31" s="71">
        <v>0</v>
      </c>
      <c r="I31" s="72" t="s">
        <v>33</v>
      </c>
    </row>
    <row r="32" spans="1:9" s="81" customFormat="1" ht="63.75" customHeight="1" x14ac:dyDescent="0.2">
      <c r="A32" s="82" t="s">
        <v>172</v>
      </c>
      <c r="B32" s="82" t="s">
        <v>241</v>
      </c>
      <c r="C32" s="84" t="s">
        <v>242</v>
      </c>
      <c r="D32" s="84" t="s">
        <v>243</v>
      </c>
      <c r="E32" s="84" t="s">
        <v>244</v>
      </c>
      <c r="F32" s="69">
        <f t="shared" si="0"/>
        <v>45357</v>
      </c>
      <c r="G32" s="70" t="str">
        <f t="shared" si="1"/>
        <v>86,782.51</v>
      </c>
      <c r="H32" s="71">
        <v>0</v>
      </c>
      <c r="I32" s="72" t="s">
        <v>33</v>
      </c>
    </row>
    <row r="33" spans="1:9" s="81" customFormat="1" ht="53.25" customHeight="1" x14ac:dyDescent="0.2">
      <c r="A33" s="82" t="s">
        <v>170</v>
      </c>
      <c r="B33" s="82" t="s">
        <v>245</v>
      </c>
      <c r="C33" s="84" t="s">
        <v>246</v>
      </c>
      <c r="D33" s="84" t="s">
        <v>247</v>
      </c>
      <c r="E33" s="84" t="s">
        <v>248</v>
      </c>
      <c r="F33" s="69">
        <f t="shared" si="0"/>
        <v>45353</v>
      </c>
      <c r="G33" s="70" t="str">
        <f t="shared" si="1"/>
        <v>502.00</v>
      </c>
      <c r="H33" s="71">
        <v>0</v>
      </c>
      <c r="I33" s="72" t="s">
        <v>33</v>
      </c>
    </row>
    <row r="34" spans="1:9" s="81" customFormat="1" ht="60" x14ac:dyDescent="0.2">
      <c r="A34" s="82" t="s">
        <v>251</v>
      </c>
      <c r="B34" s="82" t="s">
        <v>249</v>
      </c>
      <c r="C34" s="84" t="s">
        <v>250</v>
      </c>
      <c r="D34" s="84" t="s">
        <v>252</v>
      </c>
      <c r="E34" s="84" t="s">
        <v>253</v>
      </c>
      <c r="F34" s="69">
        <f t="shared" si="0"/>
        <v>45291</v>
      </c>
      <c r="G34" s="70" t="str">
        <f t="shared" si="1"/>
        <v>2,863,103.62</v>
      </c>
      <c r="H34" s="71">
        <v>0</v>
      </c>
      <c r="I34" s="72" t="s">
        <v>33</v>
      </c>
    </row>
    <row r="35" spans="1:9" s="81" customFormat="1" ht="70.5" customHeight="1" x14ac:dyDescent="0.2">
      <c r="A35" s="82" t="s">
        <v>166</v>
      </c>
      <c r="B35" s="82" t="s">
        <v>254</v>
      </c>
      <c r="C35" s="84" t="s">
        <v>255</v>
      </c>
      <c r="D35" s="84" t="s">
        <v>247</v>
      </c>
      <c r="E35" s="84" t="s">
        <v>256</v>
      </c>
      <c r="F35" s="69">
        <f t="shared" si="0"/>
        <v>45353</v>
      </c>
      <c r="G35" s="70" t="str">
        <f t="shared" si="1"/>
        <v>79,950.00</v>
      </c>
      <c r="H35" s="71">
        <v>0</v>
      </c>
      <c r="I35" s="72" t="s">
        <v>33</v>
      </c>
    </row>
    <row r="36" spans="1:9" s="81" customFormat="1" ht="68.25" customHeight="1" x14ac:dyDescent="0.2">
      <c r="A36" s="82" t="s">
        <v>175</v>
      </c>
      <c r="B36" s="82" t="s">
        <v>257</v>
      </c>
      <c r="C36" s="84" t="s">
        <v>258</v>
      </c>
      <c r="D36" s="84" t="s">
        <v>239</v>
      </c>
      <c r="E36" s="84" t="s">
        <v>178</v>
      </c>
      <c r="F36" s="69">
        <f t="shared" si="0"/>
        <v>45352</v>
      </c>
      <c r="G36" s="70" t="str">
        <f t="shared" si="1"/>
        <v>356,700.00</v>
      </c>
      <c r="H36" s="71">
        <v>0</v>
      </c>
      <c r="I36" s="72" t="s">
        <v>33</v>
      </c>
    </row>
    <row r="37" spans="1:9" s="81" customFormat="1" ht="78.75" customHeight="1" x14ac:dyDescent="0.2">
      <c r="A37" s="82" t="s">
        <v>261</v>
      </c>
      <c r="B37" s="82" t="s">
        <v>259</v>
      </c>
      <c r="C37" s="84" t="s">
        <v>260</v>
      </c>
      <c r="D37" s="84" t="s">
        <v>262</v>
      </c>
      <c r="E37" s="84" t="s">
        <v>263</v>
      </c>
      <c r="F37" s="69">
        <f t="shared" si="0"/>
        <v>45683</v>
      </c>
      <c r="G37" s="70" t="str">
        <f t="shared" si="1"/>
        <v>800,000.00</v>
      </c>
      <c r="H37" s="71">
        <v>0</v>
      </c>
      <c r="I37" s="72" t="s">
        <v>33</v>
      </c>
    </row>
    <row r="38" spans="1:9" s="81" customFormat="1" ht="69" customHeight="1" x14ac:dyDescent="0.2">
      <c r="A38" s="47" t="s">
        <v>0</v>
      </c>
      <c r="B38" s="47" t="s">
        <v>1</v>
      </c>
      <c r="C38" s="47" t="s">
        <v>3</v>
      </c>
      <c r="D38" s="47" t="s">
        <v>2</v>
      </c>
      <c r="E38" s="48" t="s">
        <v>4</v>
      </c>
      <c r="F38" s="47" t="s">
        <v>5</v>
      </c>
      <c r="G38" s="47" t="s">
        <v>6</v>
      </c>
      <c r="H38" s="47" t="s">
        <v>7</v>
      </c>
      <c r="I38" s="47" t="s">
        <v>8</v>
      </c>
    </row>
    <row r="39" spans="1:9" s="81" customFormat="1" ht="74.25" customHeight="1" x14ac:dyDescent="0.2">
      <c r="A39" s="82" t="s">
        <v>265</v>
      </c>
      <c r="B39" s="82" t="s">
        <v>267</v>
      </c>
      <c r="C39" s="84" t="s">
        <v>264</v>
      </c>
      <c r="D39" s="84" t="s">
        <v>239</v>
      </c>
      <c r="E39" s="84" t="s">
        <v>266</v>
      </c>
      <c r="F39" s="69">
        <f t="shared" si="0"/>
        <v>45352</v>
      </c>
      <c r="G39" s="70" t="str">
        <f t="shared" si="1"/>
        <v>922,760.00</v>
      </c>
      <c r="H39" s="71">
        <v>0</v>
      </c>
      <c r="I39" s="72" t="s">
        <v>33</v>
      </c>
    </row>
    <row r="40" spans="1:9" s="81" customFormat="1" x14ac:dyDescent="0.2">
      <c r="A40" s="90" t="s">
        <v>167</v>
      </c>
      <c r="B40" s="90" t="s">
        <v>268</v>
      </c>
      <c r="C40" s="84" t="s">
        <v>269</v>
      </c>
      <c r="D40" s="84" t="s">
        <v>192</v>
      </c>
      <c r="E40" s="85" t="s">
        <v>281</v>
      </c>
      <c r="F40" s="69">
        <f t="shared" si="0"/>
        <v>45326</v>
      </c>
      <c r="G40" s="70" t="str">
        <f t="shared" si="1"/>
        <v>72.19</v>
      </c>
      <c r="H40" s="71">
        <v>0</v>
      </c>
      <c r="I40" s="72" t="s">
        <v>33</v>
      </c>
    </row>
    <row r="41" spans="1:9" s="81" customFormat="1" x14ac:dyDescent="0.2">
      <c r="A41" s="91"/>
      <c r="B41" s="91"/>
      <c r="C41" s="84" t="s">
        <v>270</v>
      </c>
      <c r="D41" s="84" t="s">
        <v>279</v>
      </c>
      <c r="E41" s="85">
        <v>500762.83</v>
      </c>
      <c r="F41" s="69">
        <f t="shared" si="0"/>
        <v>45340</v>
      </c>
      <c r="G41" s="70">
        <f t="shared" si="1"/>
        <v>500762.83</v>
      </c>
      <c r="H41" s="71">
        <v>0</v>
      </c>
      <c r="I41" s="72" t="s">
        <v>33</v>
      </c>
    </row>
    <row r="42" spans="1:9" s="81" customFormat="1" x14ac:dyDescent="0.2">
      <c r="A42" s="91"/>
      <c r="B42" s="91"/>
      <c r="C42" s="84" t="s">
        <v>271</v>
      </c>
      <c r="D42" s="84" t="s">
        <v>279</v>
      </c>
      <c r="E42" s="85">
        <v>77261.39</v>
      </c>
      <c r="F42" s="69">
        <f t="shared" si="0"/>
        <v>45340</v>
      </c>
      <c r="G42" s="70">
        <f t="shared" si="1"/>
        <v>77261.39</v>
      </c>
      <c r="H42" s="71">
        <v>0</v>
      </c>
      <c r="I42" s="72" t="s">
        <v>33</v>
      </c>
    </row>
    <row r="43" spans="1:9" s="81" customFormat="1" x14ac:dyDescent="0.2">
      <c r="A43" s="91"/>
      <c r="B43" s="91"/>
      <c r="C43" s="84" t="s">
        <v>272</v>
      </c>
      <c r="D43" s="84" t="s">
        <v>279</v>
      </c>
      <c r="E43" s="85" t="s">
        <v>282</v>
      </c>
      <c r="F43" s="69">
        <f t="shared" si="0"/>
        <v>45340</v>
      </c>
      <c r="G43" s="70" t="str">
        <f t="shared" si="1"/>
        <v>56,771.32</v>
      </c>
      <c r="H43" s="71">
        <v>0</v>
      </c>
      <c r="I43" s="72" t="s">
        <v>33</v>
      </c>
    </row>
    <row r="44" spans="1:9" s="81" customFormat="1" x14ac:dyDescent="0.2">
      <c r="A44" s="91"/>
      <c r="B44" s="91"/>
      <c r="C44" s="84" t="s">
        <v>273</v>
      </c>
      <c r="D44" s="84" t="s">
        <v>279</v>
      </c>
      <c r="E44" s="85" t="s">
        <v>283</v>
      </c>
      <c r="F44" s="69">
        <f t="shared" si="0"/>
        <v>45340</v>
      </c>
      <c r="G44" s="70" t="str">
        <f t="shared" si="1"/>
        <v>51,452.55</v>
      </c>
      <c r="H44" s="71">
        <v>0</v>
      </c>
      <c r="I44" s="72" t="s">
        <v>33</v>
      </c>
    </row>
    <row r="45" spans="1:9" s="81" customFormat="1" x14ac:dyDescent="0.2">
      <c r="A45" s="91"/>
      <c r="B45" s="91"/>
      <c r="C45" s="84" t="s">
        <v>274</v>
      </c>
      <c r="D45" s="84" t="s">
        <v>279</v>
      </c>
      <c r="E45" s="85" t="s">
        <v>284</v>
      </c>
      <c r="F45" s="69">
        <f t="shared" si="0"/>
        <v>45340</v>
      </c>
      <c r="G45" s="70" t="str">
        <f t="shared" si="1"/>
        <v>42,263.36</v>
      </c>
      <c r="H45" s="71">
        <v>0</v>
      </c>
      <c r="I45" s="72" t="s">
        <v>33</v>
      </c>
    </row>
    <row r="46" spans="1:9" s="81" customFormat="1" x14ac:dyDescent="0.2">
      <c r="A46" s="91"/>
      <c r="B46" s="91"/>
      <c r="C46" s="84" t="s">
        <v>275</v>
      </c>
      <c r="D46" s="84" t="s">
        <v>279</v>
      </c>
      <c r="E46" s="85" t="s">
        <v>285</v>
      </c>
      <c r="F46" s="69">
        <f t="shared" si="0"/>
        <v>45340</v>
      </c>
      <c r="G46" s="70" t="str">
        <f t="shared" si="1"/>
        <v>629.23</v>
      </c>
      <c r="H46" s="71">
        <v>0</v>
      </c>
      <c r="I46" s="72" t="s">
        <v>33</v>
      </c>
    </row>
    <row r="47" spans="1:9" s="81" customFormat="1" x14ac:dyDescent="0.2">
      <c r="A47" s="91"/>
      <c r="B47" s="91"/>
      <c r="C47" s="84" t="s">
        <v>276</v>
      </c>
      <c r="D47" s="84" t="s">
        <v>279</v>
      </c>
      <c r="E47" s="85" t="s">
        <v>286</v>
      </c>
      <c r="F47" s="69">
        <f t="shared" si="0"/>
        <v>45340</v>
      </c>
      <c r="G47" s="70" t="str">
        <f t="shared" si="1"/>
        <v>224.89</v>
      </c>
      <c r="H47" s="71">
        <v>0</v>
      </c>
      <c r="I47" s="72" t="s">
        <v>33</v>
      </c>
    </row>
    <row r="48" spans="1:9" s="81" customFormat="1" x14ac:dyDescent="0.2">
      <c r="A48" s="91"/>
      <c r="B48" s="91"/>
      <c r="C48" s="84" t="s">
        <v>277</v>
      </c>
      <c r="D48" s="84" t="s">
        <v>279</v>
      </c>
      <c r="E48" s="85" t="s">
        <v>287</v>
      </c>
      <c r="F48" s="69">
        <f t="shared" si="0"/>
        <v>45340</v>
      </c>
      <c r="G48" s="70" t="str">
        <f t="shared" si="1"/>
        <v>22,483.75</v>
      </c>
      <c r="H48" s="71">
        <v>0</v>
      </c>
      <c r="I48" s="72" t="s">
        <v>33</v>
      </c>
    </row>
    <row r="49" spans="1:9" s="81" customFormat="1" x14ac:dyDescent="0.2">
      <c r="A49" s="92"/>
      <c r="B49" s="92"/>
      <c r="C49" s="84" t="s">
        <v>278</v>
      </c>
      <c r="D49" s="84" t="s">
        <v>280</v>
      </c>
      <c r="E49" s="85" t="s">
        <v>288</v>
      </c>
      <c r="F49" s="69">
        <f t="shared" si="0"/>
        <v>45343</v>
      </c>
      <c r="G49" s="70" t="str">
        <f t="shared" si="1"/>
        <v>323,813.70</v>
      </c>
      <c r="H49" s="71">
        <v>0</v>
      </c>
      <c r="I49" s="72" t="s">
        <v>33</v>
      </c>
    </row>
    <row r="50" spans="1:9" s="81" customFormat="1" ht="92.25" customHeight="1" x14ac:dyDescent="0.2">
      <c r="A50" s="82" t="s">
        <v>290</v>
      </c>
      <c r="B50" s="82" t="s">
        <v>291</v>
      </c>
      <c r="C50" s="84" t="s">
        <v>289</v>
      </c>
      <c r="D50" s="84" t="s">
        <v>292</v>
      </c>
      <c r="E50" s="85">
        <v>695610</v>
      </c>
      <c r="F50" s="69">
        <f t="shared" si="0"/>
        <v>45670</v>
      </c>
      <c r="G50" s="70">
        <f t="shared" si="1"/>
        <v>695610</v>
      </c>
      <c r="H50" s="71">
        <v>0</v>
      </c>
      <c r="I50" s="72" t="s">
        <v>33</v>
      </c>
    </row>
    <row r="51" spans="1:9" s="81" customFormat="1" ht="60.75" customHeight="1" x14ac:dyDescent="0.2">
      <c r="A51" s="82" t="s">
        <v>295</v>
      </c>
      <c r="B51" s="82" t="s">
        <v>293</v>
      </c>
      <c r="C51" s="84" t="s">
        <v>294</v>
      </c>
      <c r="D51" s="84" t="s">
        <v>296</v>
      </c>
      <c r="E51" s="85">
        <v>25000</v>
      </c>
      <c r="F51" s="69">
        <f t="shared" si="0"/>
        <v>45344</v>
      </c>
      <c r="G51" s="70">
        <f t="shared" si="1"/>
        <v>25000</v>
      </c>
      <c r="H51" s="71">
        <v>0</v>
      </c>
      <c r="I51" s="72" t="s">
        <v>33</v>
      </c>
    </row>
    <row r="52" spans="1:9" s="81" customFormat="1" ht="74.25" customHeight="1" x14ac:dyDescent="0.2">
      <c r="A52" s="82" t="s">
        <v>299</v>
      </c>
      <c r="B52" s="82" t="s">
        <v>297</v>
      </c>
      <c r="C52" s="84" t="s">
        <v>298</v>
      </c>
      <c r="D52" s="84" t="s">
        <v>279</v>
      </c>
      <c r="E52" s="85">
        <v>27196.51</v>
      </c>
      <c r="F52" s="69">
        <f t="shared" si="0"/>
        <v>45340</v>
      </c>
      <c r="G52" s="70">
        <f t="shared" si="1"/>
        <v>27196.51</v>
      </c>
      <c r="H52" s="71">
        <v>0</v>
      </c>
      <c r="I52" s="72" t="s">
        <v>33</v>
      </c>
    </row>
    <row r="53" spans="1:9" s="81" customFormat="1" ht="75.75" customHeight="1" x14ac:dyDescent="0.2">
      <c r="A53" s="82" t="s">
        <v>302</v>
      </c>
      <c r="B53" s="82" t="s">
        <v>300</v>
      </c>
      <c r="C53" s="84" t="s">
        <v>301</v>
      </c>
      <c r="D53" s="84" t="s">
        <v>303</v>
      </c>
      <c r="E53" s="85">
        <v>12637.15</v>
      </c>
      <c r="F53" s="69">
        <f t="shared" si="0"/>
        <v>45332</v>
      </c>
      <c r="G53" s="70">
        <f t="shared" si="1"/>
        <v>12637.15</v>
      </c>
      <c r="H53" s="71">
        <v>0</v>
      </c>
      <c r="I53" s="72" t="s">
        <v>33</v>
      </c>
    </row>
    <row r="54" spans="1:9" s="81" customFormat="1" ht="76.5" customHeight="1" x14ac:dyDescent="0.2">
      <c r="A54" s="82" t="s">
        <v>299</v>
      </c>
      <c r="B54" s="82" t="s">
        <v>304</v>
      </c>
      <c r="C54" s="84" t="s">
        <v>305</v>
      </c>
      <c r="D54" s="84" t="s">
        <v>296</v>
      </c>
      <c r="E54" s="85">
        <v>7641.57</v>
      </c>
      <c r="F54" s="69">
        <f t="shared" si="0"/>
        <v>45344</v>
      </c>
      <c r="G54" s="70">
        <f t="shared" si="1"/>
        <v>7641.57</v>
      </c>
      <c r="H54" s="71">
        <v>0</v>
      </c>
      <c r="I54" s="72" t="s">
        <v>33</v>
      </c>
    </row>
    <row r="55" spans="1:9" s="81" customFormat="1" ht="80.25" customHeight="1" x14ac:dyDescent="0.2">
      <c r="A55" s="82" t="s">
        <v>169</v>
      </c>
      <c r="B55" s="82" t="s">
        <v>306</v>
      </c>
      <c r="C55" s="84" t="s">
        <v>307</v>
      </c>
      <c r="D55" s="84" t="s">
        <v>296</v>
      </c>
      <c r="E55" s="85">
        <v>1248</v>
      </c>
      <c r="F55" s="69">
        <f t="shared" si="0"/>
        <v>45344</v>
      </c>
      <c r="G55" s="70">
        <f t="shared" si="1"/>
        <v>1248</v>
      </c>
      <c r="H55" s="71">
        <v>0</v>
      </c>
      <c r="I55" s="72" t="s">
        <v>33</v>
      </c>
    </row>
    <row r="56" spans="1:9" s="81" customFormat="1" ht="89.25" customHeight="1" x14ac:dyDescent="0.2">
      <c r="A56" s="82" t="s">
        <v>299</v>
      </c>
      <c r="B56" s="82" t="s">
        <v>308</v>
      </c>
      <c r="C56" s="84" t="s">
        <v>309</v>
      </c>
      <c r="D56" s="84" t="s">
        <v>280</v>
      </c>
      <c r="E56" s="85">
        <v>12520.96</v>
      </c>
      <c r="F56" s="69">
        <f t="shared" si="0"/>
        <v>45343</v>
      </c>
      <c r="G56" s="70">
        <f t="shared" si="1"/>
        <v>12520.96</v>
      </c>
      <c r="H56" s="71">
        <v>0</v>
      </c>
      <c r="I56" s="72" t="s">
        <v>33</v>
      </c>
    </row>
    <row r="57" spans="1:9" s="81" customFormat="1" ht="94.5" customHeight="1" x14ac:dyDescent="0.2">
      <c r="A57" s="82" t="s">
        <v>206</v>
      </c>
      <c r="B57" s="82" t="s">
        <v>310</v>
      </c>
      <c r="C57" s="84" t="s">
        <v>311</v>
      </c>
      <c r="D57" s="84" t="s">
        <v>207</v>
      </c>
      <c r="E57" s="85">
        <v>15244.15</v>
      </c>
      <c r="F57" s="69">
        <f t="shared" si="0"/>
        <v>45323</v>
      </c>
      <c r="G57" s="70">
        <f t="shared" si="1"/>
        <v>15244.15</v>
      </c>
      <c r="H57" s="71">
        <v>0</v>
      </c>
      <c r="I57" s="72" t="s">
        <v>33</v>
      </c>
    </row>
    <row r="58" spans="1:9" s="81" customFormat="1" ht="64.5" customHeight="1" x14ac:dyDescent="0.2">
      <c r="A58" s="82" t="s">
        <v>261</v>
      </c>
      <c r="B58" s="82" t="s">
        <v>312</v>
      </c>
      <c r="C58" s="84" t="s">
        <v>313</v>
      </c>
      <c r="D58" s="84" t="s">
        <v>314</v>
      </c>
      <c r="E58" s="85">
        <v>1474410</v>
      </c>
      <c r="F58" s="69">
        <f t="shared" si="0"/>
        <v>45317</v>
      </c>
      <c r="G58" s="70">
        <f t="shared" si="1"/>
        <v>1474410</v>
      </c>
      <c r="H58" s="71">
        <v>0</v>
      </c>
      <c r="I58" s="72" t="s">
        <v>33</v>
      </c>
    </row>
    <row r="59" spans="1:9" s="81" customFormat="1" ht="64.5" customHeight="1" x14ac:dyDescent="0.2">
      <c r="A59" s="47" t="s">
        <v>0</v>
      </c>
      <c r="B59" s="47" t="s">
        <v>1</v>
      </c>
      <c r="C59" s="47" t="s">
        <v>3</v>
      </c>
      <c r="D59" s="47" t="s">
        <v>2</v>
      </c>
      <c r="E59" s="48" t="s">
        <v>4</v>
      </c>
      <c r="F59" s="47" t="s">
        <v>5</v>
      </c>
      <c r="G59" s="47" t="s">
        <v>6</v>
      </c>
      <c r="H59" s="47" t="s">
        <v>7</v>
      </c>
      <c r="I59" s="47" t="s">
        <v>8</v>
      </c>
    </row>
    <row r="60" spans="1:9" s="81" customFormat="1" ht="79.5" customHeight="1" x14ac:dyDescent="0.2">
      <c r="A60" s="82" t="s">
        <v>317</v>
      </c>
      <c r="B60" s="82" t="s">
        <v>315</v>
      </c>
      <c r="C60" s="84" t="s">
        <v>316</v>
      </c>
      <c r="D60" s="84" t="s">
        <v>318</v>
      </c>
      <c r="E60" s="85">
        <v>129800</v>
      </c>
      <c r="F60" s="69">
        <f t="shared" si="0"/>
        <v>45312</v>
      </c>
      <c r="G60" s="70">
        <f t="shared" si="1"/>
        <v>129800</v>
      </c>
      <c r="H60" s="71">
        <v>0</v>
      </c>
      <c r="I60" s="72" t="s">
        <v>33</v>
      </c>
    </row>
    <row r="61" spans="1:9" s="81" customFormat="1" ht="72" x14ac:dyDescent="0.2">
      <c r="A61" s="82" t="s">
        <v>321</v>
      </c>
      <c r="B61" s="82" t="s">
        <v>319</v>
      </c>
      <c r="C61" s="84" t="s">
        <v>320</v>
      </c>
      <c r="D61" s="84" t="s">
        <v>314</v>
      </c>
      <c r="E61" s="85">
        <v>205003.51999999999</v>
      </c>
      <c r="F61" s="69">
        <f t="shared" si="0"/>
        <v>45317</v>
      </c>
      <c r="G61" s="70">
        <f t="shared" si="1"/>
        <v>205003.51999999999</v>
      </c>
      <c r="H61" s="71">
        <v>0</v>
      </c>
      <c r="I61" s="72" t="s">
        <v>33</v>
      </c>
    </row>
    <row r="62" spans="1:9" s="81" customFormat="1" ht="69.75" customHeight="1" x14ac:dyDescent="0.2">
      <c r="A62" s="82" t="s">
        <v>324</v>
      </c>
      <c r="B62" s="82" t="s">
        <v>322</v>
      </c>
      <c r="C62" s="84" t="s">
        <v>323</v>
      </c>
      <c r="D62" s="84" t="s">
        <v>252</v>
      </c>
      <c r="E62" s="85">
        <v>200000</v>
      </c>
      <c r="F62" s="69">
        <f t="shared" si="0"/>
        <v>45291</v>
      </c>
      <c r="G62" s="70">
        <f t="shared" si="1"/>
        <v>200000</v>
      </c>
      <c r="H62" s="71">
        <v>0</v>
      </c>
      <c r="I62" s="72" t="s">
        <v>33</v>
      </c>
    </row>
    <row r="63" spans="1:9" s="81" customFormat="1" ht="91.5" customHeight="1" x14ac:dyDescent="0.2">
      <c r="A63" s="82" t="s">
        <v>326</v>
      </c>
      <c r="B63" s="82" t="s">
        <v>325</v>
      </c>
      <c r="C63" s="84" t="s">
        <v>327</v>
      </c>
      <c r="D63" s="84" t="s">
        <v>201</v>
      </c>
      <c r="E63" s="85">
        <v>1218940</v>
      </c>
      <c r="F63" s="69">
        <f t="shared" si="0"/>
        <v>45318</v>
      </c>
      <c r="G63" s="70">
        <f t="shared" si="1"/>
        <v>1218940</v>
      </c>
      <c r="H63" s="71">
        <v>0</v>
      </c>
      <c r="I63" s="72" t="s">
        <v>33</v>
      </c>
    </row>
    <row r="64" spans="1:9" s="81" customFormat="1" ht="47.25" customHeight="1" x14ac:dyDescent="0.2">
      <c r="A64" s="90" t="s">
        <v>168</v>
      </c>
      <c r="B64" s="90" t="s">
        <v>328</v>
      </c>
      <c r="C64" s="84" t="s">
        <v>329</v>
      </c>
      <c r="D64" s="84" t="s">
        <v>331</v>
      </c>
      <c r="E64" s="85">
        <v>39025.08</v>
      </c>
      <c r="F64" s="69">
        <f t="shared" si="0"/>
        <v>45265</v>
      </c>
      <c r="G64" s="70">
        <f t="shared" si="1"/>
        <v>39025.08</v>
      </c>
      <c r="H64" s="71">
        <v>0</v>
      </c>
      <c r="I64" s="72" t="s">
        <v>33</v>
      </c>
    </row>
    <row r="65" spans="1:9" s="81" customFormat="1" ht="47.25" customHeight="1" x14ac:dyDescent="0.2">
      <c r="A65" s="92"/>
      <c r="B65" s="92"/>
      <c r="C65" s="84" t="s">
        <v>330</v>
      </c>
      <c r="D65" s="84" t="s">
        <v>331</v>
      </c>
      <c r="E65" s="85">
        <v>127.18</v>
      </c>
      <c r="F65" s="69">
        <f t="shared" si="0"/>
        <v>45265</v>
      </c>
      <c r="G65" s="70">
        <f t="shared" si="1"/>
        <v>127.18</v>
      </c>
      <c r="H65" s="71">
        <v>0</v>
      </c>
      <c r="I65" s="72" t="s">
        <v>33</v>
      </c>
    </row>
    <row r="66" spans="1:9" s="81" customFormat="1" ht="89.25" customHeight="1" x14ac:dyDescent="0.2">
      <c r="A66" s="82" t="s">
        <v>334</v>
      </c>
      <c r="B66" s="82" t="s">
        <v>332</v>
      </c>
      <c r="C66" s="84" t="s">
        <v>333</v>
      </c>
      <c r="D66" s="84" t="s">
        <v>335</v>
      </c>
      <c r="E66" s="85">
        <v>26851.51</v>
      </c>
      <c r="F66" s="69">
        <f t="shared" si="0"/>
        <v>45310</v>
      </c>
      <c r="G66" s="70">
        <f t="shared" si="1"/>
        <v>26851.51</v>
      </c>
      <c r="H66" s="71">
        <v>0</v>
      </c>
      <c r="I66" s="72" t="s">
        <v>33</v>
      </c>
    </row>
    <row r="67" spans="1:9" s="81" customFormat="1" ht="53.25" customHeight="1" x14ac:dyDescent="0.2">
      <c r="A67" s="82" t="s">
        <v>167</v>
      </c>
      <c r="B67" s="82" t="s">
        <v>336</v>
      </c>
      <c r="C67" s="84" t="s">
        <v>337</v>
      </c>
      <c r="D67" s="84" t="s">
        <v>279</v>
      </c>
      <c r="E67" s="85">
        <v>20377.3</v>
      </c>
      <c r="F67" s="69">
        <f t="shared" si="0"/>
        <v>45340</v>
      </c>
      <c r="G67" s="70">
        <f t="shared" si="1"/>
        <v>20377.3</v>
      </c>
      <c r="H67" s="71">
        <v>0</v>
      </c>
      <c r="I67" s="72" t="s">
        <v>33</v>
      </c>
    </row>
    <row r="68" spans="1:9" s="81" customFormat="1" ht="70.5" customHeight="1" x14ac:dyDescent="0.2">
      <c r="A68" s="82" t="s">
        <v>290</v>
      </c>
      <c r="B68" s="82" t="s">
        <v>338</v>
      </c>
      <c r="C68" s="84" t="s">
        <v>264</v>
      </c>
      <c r="D68" s="84" t="s">
        <v>339</v>
      </c>
      <c r="E68" s="85">
        <v>70800</v>
      </c>
      <c r="F68" s="69">
        <f t="shared" si="0"/>
        <v>45233</v>
      </c>
      <c r="G68" s="70">
        <f t="shared" si="1"/>
        <v>70800</v>
      </c>
      <c r="H68" s="71">
        <v>0</v>
      </c>
      <c r="I68" s="72" t="s">
        <v>33</v>
      </c>
    </row>
    <row r="69" spans="1:9" s="81" customFormat="1" ht="24.75" customHeight="1" x14ac:dyDescent="0.2">
      <c r="A69" s="90" t="s">
        <v>168</v>
      </c>
      <c r="B69" s="90" t="s">
        <v>340</v>
      </c>
      <c r="C69" s="84" t="s">
        <v>341</v>
      </c>
      <c r="D69" s="84" t="s">
        <v>182</v>
      </c>
      <c r="E69" s="85">
        <v>26530.26</v>
      </c>
      <c r="F69" s="69">
        <f t="shared" si="0"/>
        <v>45322</v>
      </c>
      <c r="G69" s="70">
        <f t="shared" si="1"/>
        <v>26530.26</v>
      </c>
      <c r="H69" s="71">
        <v>0</v>
      </c>
      <c r="I69" s="72" t="s">
        <v>33</v>
      </c>
    </row>
    <row r="70" spans="1:9" s="81" customFormat="1" ht="24.75" customHeight="1" x14ac:dyDescent="0.2">
      <c r="A70" s="91"/>
      <c r="B70" s="91"/>
      <c r="C70" s="84" t="s">
        <v>342</v>
      </c>
      <c r="D70" s="84" t="s">
        <v>182</v>
      </c>
      <c r="E70" s="85">
        <v>1775.64</v>
      </c>
      <c r="F70" s="69">
        <f t="shared" si="0"/>
        <v>45322</v>
      </c>
      <c r="G70" s="70">
        <f t="shared" si="1"/>
        <v>1775.64</v>
      </c>
      <c r="H70" s="71">
        <v>0</v>
      </c>
      <c r="I70" s="72" t="s">
        <v>33</v>
      </c>
    </row>
    <row r="71" spans="1:9" s="81" customFormat="1" ht="24.75" customHeight="1" x14ac:dyDescent="0.2">
      <c r="A71" s="92"/>
      <c r="B71" s="92"/>
      <c r="C71" s="84" t="s">
        <v>343</v>
      </c>
      <c r="D71" s="84" t="s">
        <v>182</v>
      </c>
      <c r="E71" s="85">
        <v>885.3</v>
      </c>
      <c r="F71" s="69">
        <f t="shared" si="0"/>
        <v>45322</v>
      </c>
      <c r="G71" s="70">
        <f t="shared" si="1"/>
        <v>885.3</v>
      </c>
      <c r="H71" s="71">
        <v>0</v>
      </c>
      <c r="I71" s="72" t="s">
        <v>33</v>
      </c>
    </row>
    <row r="72" spans="1:9" s="81" customFormat="1" ht="58.5" customHeight="1" x14ac:dyDescent="0.2">
      <c r="A72" s="82" t="s">
        <v>167</v>
      </c>
      <c r="B72" s="82" t="s">
        <v>344</v>
      </c>
      <c r="C72" s="84" t="s">
        <v>345</v>
      </c>
      <c r="D72" s="84" t="s">
        <v>279</v>
      </c>
      <c r="E72" s="85">
        <v>15754.51</v>
      </c>
      <c r="F72" s="69">
        <f t="shared" si="0"/>
        <v>45340</v>
      </c>
      <c r="G72" s="70">
        <f t="shared" si="1"/>
        <v>15754.51</v>
      </c>
      <c r="H72" s="71">
        <v>0</v>
      </c>
      <c r="I72" s="72" t="s">
        <v>33</v>
      </c>
    </row>
    <row r="73" spans="1:9" s="81" customFormat="1" ht="20.25" customHeight="1" x14ac:dyDescent="0.2">
      <c r="A73" s="90" t="s">
        <v>165</v>
      </c>
      <c r="B73" s="90" t="s">
        <v>346</v>
      </c>
      <c r="C73" s="84" t="s">
        <v>347</v>
      </c>
      <c r="D73" s="84" t="s">
        <v>351</v>
      </c>
      <c r="E73" s="85">
        <v>81186.14</v>
      </c>
      <c r="F73" s="69">
        <f t="shared" si="0"/>
        <v>45329</v>
      </c>
      <c r="G73" s="70">
        <f t="shared" si="1"/>
        <v>81186.14</v>
      </c>
      <c r="H73" s="71">
        <v>0</v>
      </c>
      <c r="I73" s="72" t="s">
        <v>33</v>
      </c>
    </row>
    <row r="74" spans="1:9" s="81" customFormat="1" ht="20.25" customHeight="1" x14ac:dyDescent="0.2">
      <c r="A74" s="91"/>
      <c r="B74" s="91"/>
      <c r="C74" s="84" t="s">
        <v>348</v>
      </c>
      <c r="D74" s="84" t="s">
        <v>187</v>
      </c>
      <c r="E74" s="85">
        <v>3127.48</v>
      </c>
      <c r="F74" s="69">
        <f t="shared" si="0"/>
        <v>45330</v>
      </c>
      <c r="G74" s="70">
        <f t="shared" si="1"/>
        <v>3127.48</v>
      </c>
      <c r="H74" s="71">
        <v>0</v>
      </c>
      <c r="I74" s="72" t="s">
        <v>33</v>
      </c>
    </row>
    <row r="75" spans="1:9" s="81" customFormat="1" ht="20.25" customHeight="1" x14ac:dyDescent="0.2">
      <c r="A75" s="91"/>
      <c r="B75" s="91"/>
      <c r="C75" s="84" t="s">
        <v>349</v>
      </c>
      <c r="D75" s="84" t="s">
        <v>352</v>
      </c>
      <c r="E75" s="85">
        <v>78558.36</v>
      </c>
      <c r="F75" s="69">
        <f t="shared" si="0"/>
        <v>45359</v>
      </c>
      <c r="G75" s="70">
        <f t="shared" si="1"/>
        <v>78558.36</v>
      </c>
      <c r="H75" s="71">
        <v>0</v>
      </c>
      <c r="I75" s="72" t="s">
        <v>33</v>
      </c>
    </row>
    <row r="76" spans="1:9" s="81" customFormat="1" ht="20.25" customHeight="1" x14ac:dyDescent="0.2">
      <c r="A76" s="92"/>
      <c r="B76" s="92"/>
      <c r="C76" s="84" t="s">
        <v>350</v>
      </c>
      <c r="D76" s="84" t="s">
        <v>353</v>
      </c>
      <c r="E76" s="85">
        <v>2322.9499999999998</v>
      </c>
      <c r="F76" s="69">
        <f t="shared" si="0"/>
        <v>45360</v>
      </c>
      <c r="G76" s="70">
        <f t="shared" si="1"/>
        <v>2322.9499999999998</v>
      </c>
      <c r="H76" s="71">
        <v>0</v>
      </c>
      <c r="I76" s="72" t="s">
        <v>33</v>
      </c>
    </row>
    <row r="77" spans="1:9" s="81" customFormat="1" ht="78.75" customHeight="1" x14ac:dyDescent="0.2">
      <c r="A77" s="82" t="s">
        <v>198</v>
      </c>
      <c r="B77" s="82" t="s">
        <v>354</v>
      </c>
      <c r="C77" s="84" t="s">
        <v>355</v>
      </c>
      <c r="D77" s="84" t="s">
        <v>356</v>
      </c>
      <c r="E77" s="85">
        <v>490544.06</v>
      </c>
      <c r="F77" s="69">
        <f t="shared" si="0"/>
        <v>45280</v>
      </c>
      <c r="G77" s="70">
        <f t="shared" si="1"/>
        <v>490544.06</v>
      </c>
      <c r="H77" s="71">
        <v>0</v>
      </c>
      <c r="I77" s="72" t="s">
        <v>33</v>
      </c>
    </row>
    <row r="78" spans="1:9" s="81" customFormat="1" ht="60.75" customHeight="1" x14ac:dyDescent="0.2">
      <c r="A78" s="47" t="s">
        <v>0</v>
      </c>
      <c r="B78" s="47" t="s">
        <v>1</v>
      </c>
      <c r="C78" s="47" t="s">
        <v>3</v>
      </c>
      <c r="D78" s="47" t="s">
        <v>2</v>
      </c>
      <c r="E78" s="48" t="s">
        <v>4</v>
      </c>
      <c r="F78" s="47" t="s">
        <v>5</v>
      </c>
      <c r="G78" s="47" t="s">
        <v>6</v>
      </c>
      <c r="H78" s="47" t="s">
        <v>7</v>
      </c>
      <c r="I78" s="47" t="s">
        <v>8</v>
      </c>
    </row>
    <row r="79" spans="1:9" s="81" customFormat="1" ht="98.25" customHeight="1" x14ac:dyDescent="0.2">
      <c r="A79" s="82" t="s">
        <v>359</v>
      </c>
      <c r="B79" s="82" t="s">
        <v>357</v>
      </c>
      <c r="C79" s="84" t="s">
        <v>358</v>
      </c>
      <c r="D79" s="84" t="s">
        <v>215</v>
      </c>
      <c r="E79" s="85">
        <v>1168480.02</v>
      </c>
      <c r="F79" s="69">
        <f t="shared" si="0"/>
        <v>45338</v>
      </c>
      <c r="G79" s="70">
        <f t="shared" si="1"/>
        <v>1168480.02</v>
      </c>
      <c r="H79" s="71">
        <v>0</v>
      </c>
      <c r="I79" s="72" t="s">
        <v>33</v>
      </c>
    </row>
    <row r="80" spans="1:9" s="81" customFormat="1" ht="60" customHeight="1" x14ac:dyDescent="0.2">
      <c r="A80" s="82" t="s">
        <v>165</v>
      </c>
      <c r="B80" s="82" t="s">
        <v>360</v>
      </c>
      <c r="C80" s="84" t="s">
        <v>361</v>
      </c>
      <c r="D80" s="84" t="s">
        <v>361</v>
      </c>
      <c r="E80" s="84" t="s">
        <v>362</v>
      </c>
      <c r="F80" s="69">
        <f t="shared" si="0"/>
        <v>45331</v>
      </c>
      <c r="G80" s="70" t="str">
        <f t="shared" si="1"/>
        <v>31,635.74</v>
      </c>
      <c r="H80" s="71">
        <v>0</v>
      </c>
      <c r="I80" s="72" t="s">
        <v>33</v>
      </c>
    </row>
    <row r="81" spans="1:9" s="81" customFormat="1" ht="32.25" customHeight="1" x14ac:dyDescent="0.2">
      <c r="A81" s="90" t="s">
        <v>168</v>
      </c>
      <c r="B81" s="90" t="s">
        <v>363</v>
      </c>
      <c r="C81" s="84" t="s">
        <v>364</v>
      </c>
      <c r="D81" s="84" t="s">
        <v>182</v>
      </c>
      <c r="E81" s="84" t="s">
        <v>366</v>
      </c>
      <c r="F81" s="69">
        <f t="shared" si="0"/>
        <v>45322</v>
      </c>
      <c r="G81" s="70" t="str">
        <f t="shared" si="1"/>
        <v>21,366.44</v>
      </c>
      <c r="H81" s="71">
        <v>0</v>
      </c>
      <c r="I81" s="72" t="s">
        <v>33</v>
      </c>
    </row>
    <row r="82" spans="1:9" s="81" customFormat="1" ht="32.25" customHeight="1" x14ac:dyDescent="0.2">
      <c r="A82" s="92"/>
      <c r="B82" s="92"/>
      <c r="C82" s="84" t="s">
        <v>365</v>
      </c>
      <c r="D82" s="84" t="s">
        <v>247</v>
      </c>
      <c r="E82" s="84" t="s">
        <v>367</v>
      </c>
      <c r="F82" s="69">
        <f t="shared" si="0"/>
        <v>45353</v>
      </c>
      <c r="G82" s="70" t="str">
        <f t="shared" si="1"/>
        <v>21,050.08</v>
      </c>
      <c r="H82" s="71">
        <v>0</v>
      </c>
      <c r="I82" s="72" t="s">
        <v>33</v>
      </c>
    </row>
    <row r="83" spans="1:9" s="81" customFormat="1" ht="79.5" customHeight="1" x14ac:dyDescent="0.2">
      <c r="A83" s="82" t="s">
        <v>172</v>
      </c>
      <c r="B83" s="82" t="s">
        <v>368</v>
      </c>
      <c r="C83" s="84" t="s">
        <v>369</v>
      </c>
      <c r="D83" s="84" t="s">
        <v>243</v>
      </c>
      <c r="E83" s="85">
        <v>1287</v>
      </c>
      <c r="F83" s="69">
        <f t="shared" si="0"/>
        <v>45357</v>
      </c>
      <c r="G83" s="70">
        <f t="shared" si="1"/>
        <v>1287</v>
      </c>
      <c r="H83" s="71">
        <v>0</v>
      </c>
      <c r="I83" s="72" t="s">
        <v>33</v>
      </c>
    </row>
    <row r="84" spans="1:9" s="81" customFormat="1" ht="65.25" customHeight="1" x14ac:dyDescent="0.2">
      <c r="A84" s="82" t="s">
        <v>168</v>
      </c>
      <c r="B84" s="82" t="s">
        <v>370</v>
      </c>
      <c r="C84" s="84" t="s">
        <v>371</v>
      </c>
      <c r="D84" s="84" t="s">
        <v>247</v>
      </c>
      <c r="E84" s="85">
        <v>19180.68</v>
      </c>
      <c r="F84" s="69">
        <f t="shared" si="0"/>
        <v>45353</v>
      </c>
      <c r="G84" s="70">
        <f t="shared" si="1"/>
        <v>19180.68</v>
      </c>
      <c r="H84" s="71">
        <v>0</v>
      </c>
      <c r="I84" s="72" t="s">
        <v>33</v>
      </c>
    </row>
    <row r="85" spans="1:9" s="81" customFormat="1" ht="63" customHeight="1" x14ac:dyDescent="0.2">
      <c r="A85" s="82" t="s">
        <v>168</v>
      </c>
      <c r="B85" s="81" t="s">
        <v>372</v>
      </c>
      <c r="C85" s="84" t="s">
        <v>373</v>
      </c>
      <c r="D85" s="84" t="s">
        <v>247</v>
      </c>
      <c r="E85" s="85">
        <v>21884.12</v>
      </c>
      <c r="F85" s="69">
        <f t="shared" si="0"/>
        <v>45353</v>
      </c>
      <c r="G85" s="70">
        <f t="shared" si="1"/>
        <v>21884.12</v>
      </c>
      <c r="H85" s="71">
        <v>0</v>
      </c>
      <c r="I85" s="72" t="s">
        <v>33</v>
      </c>
    </row>
    <row r="86" spans="1:9" s="81" customFormat="1" ht="67.5" customHeight="1" x14ac:dyDescent="0.2">
      <c r="A86" s="82" t="s">
        <v>165</v>
      </c>
      <c r="B86" s="82" t="s">
        <v>374</v>
      </c>
      <c r="C86" s="84" t="s">
        <v>375</v>
      </c>
      <c r="D86" s="84" t="s">
        <v>243</v>
      </c>
      <c r="E86" s="85">
        <v>20200.63</v>
      </c>
      <c r="F86" s="69">
        <f t="shared" si="0"/>
        <v>45357</v>
      </c>
      <c r="G86" s="70">
        <f t="shared" si="1"/>
        <v>20200.63</v>
      </c>
      <c r="H86" s="71">
        <v>0</v>
      </c>
      <c r="I86" s="72" t="s">
        <v>33</v>
      </c>
    </row>
    <row r="87" spans="1:9" s="81" customFormat="1" ht="66" customHeight="1" x14ac:dyDescent="0.2">
      <c r="A87" s="82" t="s">
        <v>165</v>
      </c>
      <c r="B87" s="82" t="s">
        <v>376</v>
      </c>
      <c r="C87" s="84" t="s">
        <v>378</v>
      </c>
      <c r="D87" s="84" t="s">
        <v>377</v>
      </c>
      <c r="E87" s="85">
        <v>46210.45</v>
      </c>
      <c r="F87" s="69">
        <f t="shared" si="0"/>
        <v>45355</v>
      </c>
      <c r="G87" s="70">
        <f t="shared" si="1"/>
        <v>46210.45</v>
      </c>
      <c r="H87" s="71">
        <v>0</v>
      </c>
      <c r="I87" s="72" t="s">
        <v>33</v>
      </c>
    </row>
    <row r="88" spans="1:9" s="81" customFormat="1" ht="27" customHeight="1" x14ac:dyDescent="0.2">
      <c r="A88" s="90" t="s">
        <v>167</v>
      </c>
      <c r="B88" s="90" t="s">
        <v>379</v>
      </c>
      <c r="C88" s="84" t="s">
        <v>380</v>
      </c>
      <c r="D88" s="84" t="s">
        <v>279</v>
      </c>
      <c r="E88" s="85">
        <v>145.78</v>
      </c>
      <c r="F88" s="69">
        <f t="shared" si="0"/>
        <v>45340</v>
      </c>
      <c r="G88" s="70">
        <f t="shared" si="1"/>
        <v>145.78</v>
      </c>
      <c r="H88" s="71">
        <v>0</v>
      </c>
      <c r="I88" s="72" t="s">
        <v>33</v>
      </c>
    </row>
    <row r="89" spans="1:9" s="81" customFormat="1" ht="27" customHeight="1" x14ac:dyDescent="0.2">
      <c r="A89" s="91"/>
      <c r="B89" s="91"/>
      <c r="C89" s="84" t="s">
        <v>381</v>
      </c>
      <c r="D89" s="84" t="s">
        <v>296</v>
      </c>
      <c r="E89" s="85">
        <v>52450.97</v>
      </c>
      <c r="F89" s="69">
        <f t="shared" si="0"/>
        <v>45344</v>
      </c>
      <c r="G89" s="70">
        <f t="shared" si="1"/>
        <v>52450.97</v>
      </c>
      <c r="H89" s="71">
        <v>0</v>
      </c>
      <c r="I89" s="72" t="s">
        <v>33</v>
      </c>
    </row>
    <row r="90" spans="1:9" s="81" customFormat="1" ht="27" customHeight="1" x14ac:dyDescent="0.2">
      <c r="A90" s="92"/>
      <c r="B90" s="92"/>
      <c r="C90" s="84" t="s">
        <v>382</v>
      </c>
      <c r="D90" s="84" t="s">
        <v>383</v>
      </c>
      <c r="E90" s="85">
        <v>322.54000000000002</v>
      </c>
      <c r="F90" s="69">
        <f t="shared" si="0"/>
        <v>45345</v>
      </c>
      <c r="G90" s="70">
        <f t="shared" si="1"/>
        <v>322.54000000000002</v>
      </c>
      <c r="H90" s="71">
        <v>0</v>
      </c>
      <c r="I90" s="72" t="s">
        <v>33</v>
      </c>
    </row>
    <row r="91" spans="1:9" s="81" customFormat="1" ht="58.5" customHeight="1" x14ac:dyDescent="0.2">
      <c r="A91" s="82" t="s">
        <v>167</v>
      </c>
      <c r="B91" s="82" t="s">
        <v>384</v>
      </c>
      <c r="C91" s="84" t="s">
        <v>279</v>
      </c>
      <c r="D91" s="84" t="s">
        <v>385</v>
      </c>
      <c r="E91" s="85"/>
      <c r="F91" s="69">
        <f t="shared" si="0"/>
        <v>53770.75</v>
      </c>
      <c r="G91" s="70">
        <f t="shared" si="1"/>
        <v>0</v>
      </c>
      <c r="H91" s="71">
        <v>0</v>
      </c>
      <c r="I91" s="72" t="s">
        <v>33</v>
      </c>
    </row>
    <row r="92" spans="1:9" s="81" customFormat="1" ht="67.5" customHeight="1" x14ac:dyDescent="0.2">
      <c r="A92" s="82" t="s">
        <v>388</v>
      </c>
      <c r="B92" s="82" t="s">
        <v>386</v>
      </c>
      <c r="C92" s="84" t="s">
        <v>387</v>
      </c>
      <c r="D92" s="84" t="s">
        <v>314</v>
      </c>
      <c r="E92" s="85">
        <v>204730</v>
      </c>
      <c r="F92" s="69">
        <f t="shared" si="0"/>
        <v>45317</v>
      </c>
      <c r="G92" s="70">
        <f t="shared" si="1"/>
        <v>204730</v>
      </c>
      <c r="H92" s="71">
        <v>0</v>
      </c>
      <c r="I92" s="72" t="s">
        <v>33</v>
      </c>
    </row>
    <row r="93" spans="1:9" s="81" customFormat="1" ht="91.5" customHeight="1" x14ac:dyDescent="0.2">
      <c r="A93" s="82" t="s">
        <v>391</v>
      </c>
      <c r="B93" s="82" t="s">
        <v>389</v>
      </c>
      <c r="C93" s="84" t="s">
        <v>390</v>
      </c>
      <c r="D93" s="84" t="s">
        <v>296</v>
      </c>
      <c r="E93" s="85">
        <v>28842.21</v>
      </c>
      <c r="F93" s="69">
        <f t="shared" si="0"/>
        <v>45344</v>
      </c>
      <c r="G93" s="70">
        <f t="shared" si="1"/>
        <v>28842.21</v>
      </c>
      <c r="H93" s="71">
        <v>0</v>
      </c>
      <c r="I93" s="72" t="s">
        <v>33</v>
      </c>
    </row>
    <row r="94" spans="1:9" s="81" customFormat="1" ht="33" customHeight="1" x14ac:dyDescent="0.2">
      <c r="A94" s="90" t="s">
        <v>164</v>
      </c>
      <c r="B94" s="90" t="s">
        <v>392</v>
      </c>
      <c r="C94" s="84" t="s">
        <v>393</v>
      </c>
      <c r="D94" s="84" t="s">
        <v>395</v>
      </c>
      <c r="E94" s="85">
        <v>4715.5</v>
      </c>
      <c r="F94" s="69">
        <f t="shared" si="0"/>
        <v>45346</v>
      </c>
      <c r="G94" s="70">
        <f t="shared" si="1"/>
        <v>4715.5</v>
      </c>
      <c r="H94" s="71">
        <v>0</v>
      </c>
      <c r="I94" s="72" t="s">
        <v>33</v>
      </c>
    </row>
    <row r="95" spans="1:9" s="81" customFormat="1" ht="33" customHeight="1" x14ac:dyDescent="0.2">
      <c r="A95" s="92"/>
      <c r="B95" s="92"/>
      <c r="C95" s="84" t="s">
        <v>394</v>
      </c>
      <c r="D95" s="84" t="s">
        <v>211</v>
      </c>
      <c r="E95" s="85">
        <v>13052</v>
      </c>
      <c r="F95" s="69">
        <f t="shared" si="0"/>
        <v>45348</v>
      </c>
      <c r="G95" s="70">
        <f t="shared" si="1"/>
        <v>13052</v>
      </c>
      <c r="H95" s="71">
        <v>0</v>
      </c>
      <c r="I95" s="72" t="s">
        <v>33</v>
      </c>
    </row>
    <row r="96" spans="1:9" s="81" customFormat="1" ht="63" customHeight="1" x14ac:dyDescent="0.2">
      <c r="A96" s="47" t="s">
        <v>0</v>
      </c>
      <c r="B96" s="47" t="s">
        <v>1</v>
      </c>
      <c r="C96" s="47" t="s">
        <v>3</v>
      </c>
      <c r="D96" s="47" t="s">
        <v>2</v>
      </c>
      <c r="E96" s="48" t="s">
        <v>4</v>
      </c>
      <c r="F96" s="47" t="s">
        <v>5</v>
      </c>
      <c r="G96" s="47" t="s">
        <v>6</v>
      </c>
      <c r="H96" s="47" t="s">
        <v>7</v>
      </c>
      <c r="I96" s="47" t="s">
        <v>8</v>
      </c>
    </row>
    <row r="97" spans="1:9" s="81" customFormat="1" ht="50.25" customHeight="1" x14ac:dyDescent="0.2">
      <c r="A97" s="90" t="s">
        <v>168</v>
      </c>
      <c r="B97" s="90" t="s">
        <v>396</v>
      </c>
      <c r="C97" s="84" t="s">
        <v>397</v>
      </c>
      <c r="D97" s="84" t="s">
        <v>399</v>
      </c>
      <c r="E97" s="85">
        <v>42159.92</v>
      </c>
      <c r="F97" s="69">
        <f t="shared" si="0"/>
        <v>45354</v>
      </c>
      <c r="G97" s="70">
        <f t="shared" si="1"/>
        <v>42159.92</v>
      </c>
      <c r="H97" s="71">
        <v>0</v>
      </c>
      <c r="I97" s="72" t="s">
        <v>33</v>
      </c>
    </row>
    <row r="98" spans="1:9" s="81" customFormat="1" ht="50.25" customHeight="1" x14ac:dyDescent="0.2">
      <c r="A98" s="92"/>
      <c r="B98" s="92"/>
      <c r="C98" s="84" t="s">
        <v>398</v>
      </c>
      <c r="D98" s="84" t="s">
        <v>400</v>
      </c>
      <c r="E98" s="85">
        <v>127.18</v>
      </c>
      <c r="F98" s="69">
        <f t="shared" si="0"/>
        <v>45358</v>
      </c>
      <c r="G98" s="70">
        <f t="shared" si="1"/>
        <v>127.18</v>
      </c>
      <c r="H98" s="71">
        <v>0</v>
      </c>
      <c r="I98" s="72" t="s">
        <v>33</v>
      </c>
    </row>
    <row r="99" spans="1:9" s="81" customFormat="1" ht="39.75" customHeight="1" x14ac:dyDescent="0.2">
      <c r="A99" s="93" t="s">
        <v>404</v>
      </c>
      <c r="B99" s="90" t="s">
        <v>401</v>
      </c>
      <c r="C99" s="84" t="s">
        <v>402</v>
      </c>
      <c r="D99" s="84" t="s">
        <v>405</v>
      </c>
      <c r="E99" s="85">
        <v>1137</v>
      </c>
      <c r="F99" s="69">
        <f t="shared" si="0"/>
        <v>45311</v>
      </c>
      <c r="G99" s="70">
        <f t="shared" si="1"/>
        <v>1137</v>
      </c>
      <c r="H99" s="71">
        <v>0</v>
      </c>
      <c r="I99" s="72" t="s">
        <v>33</v>
      </c>
    </row>
    <row r="100" spans="1:9" s="81" customFormat="1" ht="39.75" customHeight="1" x14ac:dyDescent="0.2">
      <c r="A100" s="94"/>
      <c r="B100" s="92"/>
      <c r="C100" s="84" t="s">
        <v>403</v>
      </c>
      <c r="D100" s="84" t="s">
        <v>406</v>
      </c>
      <c r="E100" s="85">
        <v>1159</v>
      </c>
      <c r="F100" s="69">
        <f t="shared" si="0"/>
        <v>45337</v>
      </c>
      <c r="G100" s="70">
        <f t="shared" si="1"/>
        <v>1159</v>
      </c>
      <c r="H100" s="71">
        <v>0</v>
      </c>
      <c r="I100" s="72" t="s">
        <v>33</v>
      </c>
    </row>
    <row r="101" spans="1:9" s="81" customFormat="1" ht="30" customHeight="1" x14ac:dyDescent="0.2">
      <c r="A101" s="90" t="s">
        <v>165</v>
      </c>
      <c r="B101" s="90" t="s">
        <v>407</v>
      </c>
      <c r="C101" s="84" t="s">
        <v>408</v>
      </c>
      <c r="D101" s="84" t="s">
        <v>239</v>
      </c>
      <c r="E101" s="85">
        <v>38188.949999999997</v>
      </c>
      <c r="F101" s="69">
        <f t="shared" si="0"/>
        <v>45352</v>
      </c>
      <c r="G101" s="70">
        <f t="shared" si="1"/>
        <v>38188.949999999997</v>
      </c>
      <c r="H101" s="71">
        <v>0</v>
      </c>
      <c r="I101" s="72" t="s">
        <v>33</v>
      </c>
    </row>
    <row r="102" spans="1:9" s="81" customFormat="1" ht="30" customHeight="1" x14ac:dyDescent="0.2">
      <c r="A102" s="91"/>
      <c r="B102" s="91"/>
      <c r="C102" s="84" t="s">
        <v>409</v>
      </c>
      <c r="D102" s="84" t="s">
        <v>239</v>
      </c>
      <c r="E102" s="85">
        <v>8183.66</v>
      </c>
      <c r="F102" s="69">
        <f t="shared" si="0"/>
        <v>45352</v>
      </c>
      <c r="G102" s="70">
        <f t="shared" si="1"/>
        <v>8183.66</v>
      </c>
      <c r="H102" s="71">
        <v>0</v>
      </c>
      <c r="I102" s="72" t="s">
        <v>33</v>
      </c>
    </row>
    <row r="103" spans="1:9" s="81" customFormat="1" ht="30" customHeight="1" x14ac:dyDescent="0.2">
      <c r="A103" s="92"/>
      <c r="B103" s="92"/>
      <c r="C103" s="84" t="s">
        <v>410</v>
      </c>
      <c r="D103" s="84" t="s">
        <v>239</v>
      </c>
      <c r="E103" s="85">
        <v>2650.85</v>
      </c>
      <c r="F103" s="69">
        <f t="shared" si="0"/>
        <v>45352</v>
      </c>
      <c r="G103" s="70">
        <f t="shared" si="1"/>
        <v>2650.85</v>
      </c>
      <c r="H103" s="71">
        <v>0</v>
      </c>
      <c r="I103" s="72" t="s">
        <v>33</v>
      </c>
    </row>
    <row r="104" spans="1:9" s="81" customFormat="1" ht="96" x14ac:dyDescent="0.2">
      <c r="A104" s="82" t="s">
        <v>391</v>
      </c>
      <c r="B104" s="82" t="s">
        <v>411</v>
      </c>
      <c r="C104" s="84" t="s">
        <v>412</v>
      </c>
      <c r="D104" s="84" t="s">
        <v>395</v>
      </c>
      <c r="E104" s="85">
        <v>38639.35</v>
      </c>
      <c r="F104" s="69">
        <f t="shared" si="0"/>
        <v>45346</v>
      </c>
      <c r="G104" s="70">
        <f t="shared" si="1"/>
        <v>38639.35</v>
      </c>
      <c r="H104" s="71">
        <v>0</v>
      </c>
      <c r="I104" s="72" t="s">
        <v>33</v>
      </c>
    </row>
    <row r="105" spans="1:9" s="81" customFormat="1" ht="77.25" customHeight="1" x14ac:dyDescent="0.2">
      <c r="A105" s="82" t="s">
        <v>415</v>
      </c>
      <c r="B105" s="82" t="s">
        <v>413</v>
      </c>
      <c r="C105" s="84" t="s">
        <v>414</v>
      </c>
      <c r="D105" s="84" t="s">
        <v>395</v>
      </c>
      <c r="E105" s="85">
        <v>375613.47</v>
      </c>
      <c r="F105" s="69">
        <f t="shared" si="0"/>
        <v>45346</v>
      </c>
      <c r="G105" s="70">
        <f t="shared" si="1"/>
        <v>375613.47</v>
      </c>
      <c r="H105" s="71">
        <v>0</v>
      </c>
      <c r="I105" s="72" t="s">
        <v>33</v>
      </c>
    </row>
    <row r="106" spans="1:9" s="81" customFormat="1" ht="60" x14ac:dyDescent="0.2">
      <c r="A106" s="82" t="s">
        <v>418</v>
      </c>
      <c r="B106" s="82" t="s">
        <v>416</v>
      </c>
      <c r="C106" s="84" t="s">
        <v>417</v>
      </c>
      <c r="D106" s="84" t="s">
        <v>314</v>
      </c>
      <c r="E106" s="85">
        <v>135999.51</v>
      </c>
      <c r="F106" s="69">
        <f t="shared" si="0"/>
        <v>45317</v>
      </c>
      <c r="G106" s="70">
        <f t="shared" si="1"/>
        <v>135999.51</v>
      </c>
      <c r="H106" s="71">
        <v>0</v>
      </c>
      <c r="I106" s="72" t="s">
        <v>33</v>
      </c>
    </row>
    <row r="107" spans="1:9" s="81" customFormat="1" ht="84" x14ac:dyDescent="0.2">
      <c r="A107" s="82" t="s">
        <v>421</v>
      </c>
      <c r="B107" s="82" t="s">
        <v>419</v>
      </c>
      <c r="C107" s="84" t="s">
        <v>420</v>
      </c>
      <c r="D107" s="84" t="s">
        <v>314</v>
      </c>
      <c r="E107" s="85">
        <v>578200</v>
      </c>
      <c r="F107" s="69">
        <f t="shared" si="0"/>
        <v>45317</v>
      </c>
      <c r="G107" s="70">
        <f t="shared" si="1"/>
        <v>578200</v>
      </c>
      <c r="H107" s="71">
        <v>0</v>
      </c>
      <c r="I107" s="72" t="s">
        <v>33</v>
      </c>
    </row>
    <row r="108" spans="1:9" s="81" customFormat="1" ht="90" customHeight="1" x14ac:dyDescent="0.2">
      <c r="A108" s="82" t="s">
        <v>424</v>
      </c>
      <c r="B108" s="82" t="s">
        <v>422</v>
      </c>
      <c r="C108" s="84" t="s">
        <v>423</v>
      </c>
      <c r="D108" s="84" t="s">
        <v>318</v>
      </c>
      <c r="E108" s="85">
        <v>1490366.8</v>
      </c>
      <c r="F108" s="69">
        <f t="shared" si="0"/>
        <v>45312</v>
      </c>
      <c r="G108" s="70">
        <f t="shared" si="1"/>
        <v>1490366.8</v>
      </c>
      <c r="H108" s="71">
        <v>0</v>
      </c>
      <c r="I108" s="72" t="s">
        <v>33</v>
      </c>
    </row>
    <row r="109" spans="1:9" s="81" customFormat="1" ht="96" x14ac:dyDescent="0.2">
      <c r="A109" s="82" t="s">
        <v>391</v>
      </c>
      <c r="B109" s="82" t="s">
        <v>425</v>
      </c>
      <c r="C109" s="84" t="s">
        <v>426</v>
      </c>
      <c r="D109" s="84" t="s">
        <v>296</v>
      </c>
      <c r="E109" s="85">
        <v>19658.23</v>
      </c>
      <c r="F109" s="69">
        <f t="shared" si="0"/>
        <v>45344</v>
      </c>
      <c r="G109" s="70">
        <f t="shared" si="1"/>
        <v>19658.23</v>
      </c>
      <c r="H109" s="71">
        <v>0</v>
      </c>
      <c r="I109" s="72" t="s">
        <v>33</v>
      </c>
    </row>
    <row r="110" spans="1:9" s="81" customFormat="1" ht="36.75" customHeight="1" x14ac:dyDescent="0.2">
      <c r="A110" s="90" t="s">
        <v>172</v>
      </c>
      <c r="B110" s="90" t="s">
        <v>427</v>
      </c>
      <c r="C110" s="84" t="s">
        <v>428</v>
      </c>
      <c r="D110" s="84" t="s">
        <v>383</v>
      </c>
      <c r="E110" s="85">
        <v>73729.48</v>
      </c>
      <c r="F110" s="69">
        <f t="shared" si="0"/>
        <v>45345</v>
      </c>
      <c r="G110" s="70">
        <f t="shared" si="1"/>
        <v>73729.48</v>
      </c>
      <c r="H110" s="71">
        <v>0</v>
      </c>
      <c r="I110" s="72" t="s">
        <v>33</v>
      </c>
    </row>
    <row r="111" spans="1:9" s="81" customFormat="1" ht="36.75" customHeight="1" x14ac:dyDescent="0.2">
      <c r="A111" s="92"/>
      <c r="B111" s="92"/>
      <c r="C111" s="84" t="s">
        <v>429</v>
      </c>
      <c r="D111" s="84" t="s">
        <v>231</v>
      </c>
      <c r="E111" s="85">
        <v>38008.25</v>
      </c>
      <c r="F111" s="69">
        <f t="shared" si="0"/>
        <v>45349</v>
      </c>
      <c r="G111" s="70">
        <f t="shared" si="1"/>
        <v>38008.25</v>
      </c>
      <c r="H111" s="71">
        <v>0</v>
      </c>
      <c r="I111" s="72" t="s">
        <v>33</v>
      </c>
    </row>
    <row r="112" spans="1:9" s="81" customFormat="1" ht="22.5" customHeight="1" x14ac:dyDescent="0.2">
      <c r="A112" s="90" t="s">
        <v>165</v>
      </c>
      <c r="B112" s="90" t="s">
        <v>430</v>
      </c>
      <c r="C112" s="84" t="s">
        <v>431</v>
      </c>
      <c r="D112" s="84" t="s">
        <v>434</v>
      </c>
      <c r="E112" s="85">
        <v>607.91</v>
      </c>
      <c r="F112" s="69">
        <f t="shared" si="0"/>
        <v>45335</v>
      </c>
      <c r="G112" s="70">
        <f t="shared" si="1"/>
        <v>607.91</v>
      </c>
      <c r="H112" s="71">
        <v>0</v>
      </c>
      <c r="I112" s="72" t="s">
        <v>33</v>
      </c>
    </row>
    <row r="113" spans="1:9" s="81" customFormat="1" ht="22.5" customHeight="1" x14ac:dyDescent="0.2">
      <c r="A113" s="91"/>
      <c r="B113" s="91"/>
      <c r="C113" s="84" t="s">
        <v>432</v>
      </c>
      <c r="D113" s="84" t="s">
        <v>406</v>
      </c>
      <c r="E113" s="85">
        <v>23484.35</v>
      </c>
      <c r="F113" s="69">
        <f t="shared" si="0"/>
        <v>45337</v>
      </c>
      <c r="G113" s="70">
        <f t="shared" si="1"/>
        <v>23484.35</v>
      </c>
      <c r="H113" s="71">
        <v>0</v>
      </c>
      <c r="I113" s="72" t="s">
        <v>33</v>
      </c>
    </row>
    <row r="114" spans="1:9" s="81" customFormat="1" ht="22.5" customHeight="1" x14ac:dyDescent="0.2">
      <c r="A114" s="92"/>
      <c r="B114" s="92"/>
      <c r="C114" s="84" t="s">
        <v>433</v>
      </c>
      <c r="D114" s="84" t="s">
        <v>243</v>
      </c>
      <c r="E114" s="85">
        <v>23460.77</v>
      </c>
      <c r="F114" s="69">
        <f t="shared" si="0"/>
        <v>45357</v>
      </c>
      <c r="G114" s="70">
        <f t="shared" si="1"/>
        <v>23460.77</v>
      </c>
      <c r="H114" s="71">
        <v>0</v>
      </c>
      <c r="I114" s="72" t="s">
        <v>33</v>
      </c>
    </row>
    <row r="115" spans="1:9" s="81" customFormat="1" ht="58.5" customHeight="1" x14ac:dyDescent="0.2">
      <c r="A115" s="47" t="s">
        <v>0</v>
      </c>
      <c r="B115" s="47" t="s">
        <v>1</v>
      </c>
      <c r="C115" s="47" t="s">
        <v>3</v>
      </c>
      <c r="D115" s="47" t="s">
        <v>2</v>
      </c>
      <c r="E115" s="48" t="s">
        <v>4</v>
      </c>
      <c r="F115" s="47" t="s">
        <v>5</v>
      </c>
      <c r="G115" s="47" t="s">
        <v>6</v>
      </c>
      <c r="H115" s="47" t="s">
        <v>7</v>
      </c>
      <c r="I115" s="47" t="s">
        <v>8</v>
      </c>
    </row>
    <row r="116" spans="1:9" s="81" customFormat="1" ht="96" x14ac:dyDescent="0.2">
      <c r="A116" s="82" t="s">
        <v>391</v>
      </c>
      <c r="B116" s="82" t="s">
        <v>435</v>
      </c>
      <c r="C116" s="84" t="s">
        <v>436</v>
      </c>
      <c r="D116" s="84" t="s">
        <v>406</v>
      </c>
      <c r="E116" s="85">
        <v>19255.61</v>
      </c>
      <c r="F116" s="69">
        <f t="shared" si="0"/>
        <v>45337</v>
      </c>
      <c r="G116" s="70">
        <f t="shared" si="1"/>
        <v>19255.61</v>
      </c>
      <c r="H116" s="71">
        <v>0</v>
      </c>
      <c r="I116" s="72" t="s">
        <v>33</v>
      </c>
    </row>
    <row r="117" spans="1:9" s="81" customFormat="1" ht="54" customHeight="1" x14ac:dyDescent="0.2">
      <c r="A117" s="90" t="s">
        <v>438</v>
      </c>
      <c r="B117" s="90" t="s">
        <v>437</v>
      </c>
      <c r="C117" s="84" t="s">
        <v>439</v>
      </c>
      <c r="D117" s="84" t="s">
        <v>207</v>
      </c>
      <c r="E117" s="85">
        <v>5806275</v>
      </c>
      <c r="F117" s="69">
        <f t="shared" si="0"/>
        <v>45323</v>
      </c>
      <c r="G117" s="70">
        <f t="shared" si="1"/>
        <v>5806275</v>
      </c>
      <c r="H117" s="71">
        <v>0</v>
      </c>
      <c r="I117" s="72" t="s">
        <v>33</v>
      </c>
    </row>
    <row r="118" spans="1:9" s="81" customFormat="1" ht="54" customHeight="1" x14ac:dyDescent="0.2">
      <c r="A118" s="92"/>
      <c r="B118" s="92"/>
      <c r="C118" s="84" t="s">
        <v>440</v>
      </c>
      <c r="D118" s="84" t="s">
        <v>207</v>
      </c>
      <c r="E118" s="85">
        <v>710080</v>
      </c>
      <c r="F118" s="69">
        <f t="shared" si="0"/>
        <v>45323</v>
      </c>
      <c r="G118" s="70">
        <f t="shared" si="1"/>
        <v>710080</v>
      </c>
      <c r="H118" s="71">
        <v>0</v>
      </c>
      <c r="I118" s="72" t="s">
        <v>33</v>
      </c>
    </row>
    <row r="119" spans="1:9" s="81" customFormat="1" ht="65.25" customHeight="1" x14ac:dyDescent="0.2">
      <c r="A119" s="82" t="s">
        <v>168</v>
      </c>
      <c r="B119" s="82" t="s">
        <v>441</v>
      </c>
      <c r="C119" s="84" t="s">
        <v>442</v>
      </c>
      <c r="D119" s="84" t="s">
        <v>247</v>
      </c>
      <c r="E119" s="85">
        <v>19885.3</v>
      </c>
      <c r="F119" s="69">
        <f t="shared" si="0"/>
        <v>45353</v>
      </c>
      <c r="G119" s="70">
        <f t="shared" si="1"/>
        <v>19885.3</v>
      </c>
      <c r="H119" s="71">
        <v>0</v>
      </c>
      <c r="I119" s="72" t="s">
        <v>33</v>
      </c>
    </row>
    <row r="120" spans="1:9" s="81" customFormat="1" ht="42.75" customHeight="1" x14ac:dyDescent="0.2">
      <c r="A120" s="90" t="s">
        <v>445</v>
      </c>
      <c r="B120" s="90" t="s">
        <v>443</v>
      </c>
      <c r="C120" s="84" t="s">
        <v>444</v>
      </c>
      <c r="D120" s="84" t="s">
        <v>406</v>
      </c>
      <c r="E120" s="85">
        <v>2000</v>
      </c>
      <c r="F120" s="69">
        <f t="shared" si="0"/>
        <v>45337</v>
      </c>
      <c r="G120" s="70">
        <f t="shared" si="1"/>
        <v>2000</v>
      </c>
      <c r="H120" s="71">
        <v>0</v>
      </c>
      <c r="I120" s="72" t="s">
        <v>33</v>
      </c>
    </row>
    <row r="121" spans="1:9" s="81" customFormat="1" ht="42.75" customHeight="1" x14ac:dyDescent="0.2">
      <c r="A121" s="92"/>
      <c r="B121" s="92"/>
      <c r="C121" s="84" t="s">
        <v>446</v>
      </c>
      <c r="D121" s="84" t="s">
        <v>447</v>
      </c>
      <c r="E121" s="85">
        <v>2000</v>
      </c>
      <c r="F121" s="69">
        <f t="shared" si="0"/>
        <v>45362</v>
      </c>
      <c r="G121" s="70">
        <f t="shared" si="1"/>
        <v>2000</v>
      </c>
      <c r="H121" s="71">
        <v>0</v>
      </c>
      <c r="I121" s="72" t="s">
        <v>33</v>
      </c>
    </row>
    <row r="122" spans="1:9" s="81" customFormat="1" ht="69.75" customHeight="1" x14ac:dyDescent="0.2">
      <c r="A122" s="82" t="s">
        <v>450</v>
      </c>
      <c r="B122" s="82" t="s">
        <v>448</v>
      </c>
      <c r="C122" s="84" t="s">
        <v>449</v>
      </c>
      <c r="D122" s="84" t="s">
        <v>361</v>
      </c>
      <c r="E122" s="85">
        <v>2016</v>
      </c>
      <c r="F122" s="69">
        <f t="shared" si="0"/>
        <v>45331</v>
      </c>
      <c r="G122" s="70">
        <f t="shared" si="1"/>
        <v>2016</v>
      </c>
      <c r="H122" s="71">
        <v>0</v>
      </c>
      <c r="I122" s="72" t="s">
        <v>33</v>
      </c>
    </row>
    <row r="123" spans="1:9" s="81" customFormat="1" ht="81.75" customHeight="1" x14ac:dyDescent="0.2">
      <c r="A123" s="82" t="s">
        <v>391</v>
      </c>
      <c r="B123" s="82" t="s">
        <v>451</v>
      </c>
      <c r="C123" s="84" t="s">
        <v>452</v>
      </c>
      <c r="D123" s="84" t="s">
        <v>296</v>
      </c>
      <c r="E123" s="85">
        <v>7820.25</v>
      </c>
      <c r="F123" s="69">
        <f t="shared" si="0"/>
        <v>45344</v>
      </c>
      <c r="G123" s="70">
        <f t="shared" si="1"/>
        <v>7820.25</v>
      </c>
      <c r="H123" s="71">
        <v>0</v>
      </c>
      <c r="I123" s="72" t="s">
        <v>33</v>
      </c>
    </row>
    <row r="124" spans="1:9" s="81" customFormat="1" ht="77.25" customHeight="1" x14ac:dyDescent="0.2">
      <c r="A124" s="82" t="s">
        <v>391</v>
      </c>
      <c r="B124" s="82" t="s">
        <v>453</v>
      </c>
      <c r="C124" s="84" t="s">
        <v>454</v>
      </c>
      <c r="D124" s="84" t="s">
        <v>406</v>
      </c>
      <c r="E124" s="85">
        <v>18639.73</v>
      </c>
      <c r="F124" s="69">
        <f t="shared" si="0"/>
        <v>45337</v>
      </c>
      <c r="G124" s="70">
        <f t="shared" si="1"/>
        <v>18639.73</v>
      </c>
      <c r="H124" s="71">
        <v>0</v>
      </c>
      <c r="I124" s="72" t="s">
        <v>33</v>
      </c>
    </row>
    <row r="125" spans="1:9" s="81" customFormat="1" ht="75" customHeight="1" x14ac:dyDescent="0.2">
      <c r="A125" s="82" t="s">
        <v>299</v>
      </c>
      <c r="B125" s="82" t="s">
        <v>455</v>
      </c>
      <c r="C125" s="84" t="s">
        <v>456</v>
      </c>
      <c r="D125" s="84" t="s">
        <v>201</v>
      </c>
      <c r="E125" s="85">
        <v>1439400</v>
      </c>
      <c r="F125" s="69">
        <f t="shared" si="0"/>
        <v>45318</v>
      </c>
      <c r="G125" s="70">
        <f t="shared" si="1"/>
        <v>1439400</v>
      </c>
      <c r="H125" s="71">
        <v>0</v>
      </c>
      <c r="I125" s="72" t="s">
        <v>33</v>
      </c>
    </row>
    <row r="126" spans="1:9" s="81" customFormat="1" ht="76.5" customHeight="1" x14ac:dyDescent="0.2">
      <c r="A126" s="82" t="s">
        <v>459</v>
      </c>
      <c r="B126" s="82" t="s">
        <v>457</v>
      </c>
      <c r="C126" s="84" t="s">
        <v>458</v>
      </c>
      <c r="D126" s="84" t="s">
        <v>460</v>
      </c>
      <c r="E126" s="85">
        <v>592950</v>
      </c>
      <c r="F126" s="69">
        <f t="shared" si="0"/>
        <v>45674</v>
      </c>
      <c r="G126" s="70">
        <f t="shared" si="1"/>
        <v>592950</v>
      </c>
      <c r="H126" s="71">
        <v>0</v>
      </c>
      <c r="I126" s="72" t="s">
        <v>33</v>
      </c>
    </row>
    <row r="127" spans="1:9" s="81" customFormat="1" ht="93.75" customHeight="1" x14ac:dyDescent="0.2">
      <c r="A127" s="82" t="s">
        <v>463</v>
      </c>
      <c r="B127" s="82" t="s">
        <v>461</v>
      </c>
      <c r="C127" s="84" t="s">
        <v>462</v>
      </c>
      <c r="D127" s="84" t="s">
        <v>187</v>
      </c>
      <c r="E127" s="85">
        <v>239100</v>
      </c>
      <c r="F127" s="69">
        <f t="shared" si="0"/>
        <v>45330</v>
      </c>
      <c r="G127" s="70">
        <f t="shared" si="1"/>
        <v>239100</v>
      </c>
      <c r="H127" s="71">
        <v>0</v>
      </c>
      <c r="I127" s="72" t="s">
        <v>33</v>
      </c>
    </row>
    <row r="128" spans="1:9" s="81" customFormat="1" ht="84" x14ac:dyDescent="0.2">
      <c r="A128" s="82" t="s">
        <v>466</v>
      </c>
      <c r="B128" s="82" t="s">
        <v>464</v>
      </c>
      <c r="C128" s="84" t="s">
        <v>465</v>
      </c>
      <c r="D128" s="84" t="s">
        <v>406</v>
      </c>
      <c r="E128" s="85">
        <v>1299636.02</v>
      </c>
      <c r="F128" s="69">
        <f t="shared" si="0"/>
        <v>45337</v>
      </c>
      <c r="G128" s="70">
        <f t="shared" si="1"/>
        <v>1299636.02</v>
      </c>
      <c r="H128" s="71">
        <v>0</v>
      </c>
      <c r="I128" s="72" t="s">
        <v>33</v>
      </c>
    </row>
    <row r="129" spans="1:9" s="81" customFormat="1" ht="60.75" customHeight="1" x14ac:dyDescent="0.2">
      <c r="A129" s="47" t="s">
        <v>0</v>
      </c>
      <c r="B129" s="47" t="s">
        <v>1</v>
      </c>
      <c r="C129" s="47" t="s">
        <v>3</v>
      </c>
      <c r="D129" s="47" t="s">
        <v>2</v>
      </c>
      <c r="E129" s="48" t="s">
        <v>4</v>
      </c>
      <c r="F129" s="47" t="s">
        <v>5</v>
      </c>
      <c r="G129" s="47" t="s">
        <v>6</v>
      </c>
      <c r="H129" s="47" t="s">
        <v>7</v>
      </c>
      <c r="I129" s="47" t="s">
        <v>8</v>
      </c>
    </row>
    <row r="130" spans="1:9" s="81" customFormat="1" ht="60" customHeight="1" x14ac:dyDescent="0.2">
      <c r="A130" s="82" t="s">
        <v>469</v>
      </c>
      <c r="B130" s="82" t="s">
        <v>467</v>
      </c>
      <c r="C130" s="84" t="s">
        <v>468</v>
      </c>
      <c r="D130" s="84" t="s">
        <v>470</v>
      </c>
      <c r="E130" s="85">
        <v>200970</v>
      </c>
      <c r="F130" s="69">
        <f t="shared" si="0"/>
        <v>45316</v>
      </c>
      <c r="G130" s="70">
        <f t="shared" si="1"/>
        <v>200970</v>
      </c>
      <c r="H130" s="71">
        <v>0</v>
      </c>
      <c r="I130" s="72" t="s">
        <v>33</v>
      </c>
    </row>
    <row r="131" spans="1:9" s="81" customFormat="1" ht="66.75" customHeight="1" x14ac:dyDescent="0.2">
      <c r="A131" s="82" t="s">
        <v>167</v>
      </c>
      <c r="B131" s="82" t="s">
        <v>471</v>
      </c>
      <c r="C131" s="84" t="s">
        <v>472</v>
      </c>
      <c r="D131" s="84" t="s">
        <v>279</v>
      </c>
      <c r="E131" s="85">
        <v>15008.65</v>
      </c>
      <c r="F131" s="69">
        <f t="shared" si="0"/>
        <v>45340</v>
      </c>
      <c r="G131" s="70">
        <f t="shared" si="1"/>
        <v>15008.65</v>
      </c>
      <c r="H131" s="71">
        <v>0</v>
      </c>
      <c r="I131" s="72" t="s">
        <v>33</v>
      </c>
    </row>
    <row r="132" spans="1:9" s="81" customFormat="1" ht="72" x14ac:dyDescent="0.2">
      <c r="A132" s="82" t="s">
        <v>11</v>
      </c>
      <c r="B132" s="82" t="s">
        <v>473</v>
      </c>
      <c r="C132" s="84" t="s">
        <v>474</v>
      </c>
      <c r="D132" s="84" t="s">
        <v>475</v>
      </c>
      <c r="E132" s="85">
        <v>560056.06000000006</v>
      </c>
      <c r="F132" s="69">
        <f t="shared" si="0"/>
        <v>45304</v>
      </c>
      <c r="G132" s="70">
        <f t="shared" si="1"/>
        <v>560056.06000000006</v>
      </c>
      <c r="H132" s="71">
        <v>0</v>
      </c>
      <c r="I132" s="72" t="s">
        <v>33</v>
      </c>
    </row>
    <row r="133" spans="1:9" s="81" customFormat="1" ht="71.25" customHeight="1" x14ac:dyDescent="0.2">
      <c r="A133" s="82" t="s">
        <v>168</v>
      </c>
      <c r="B133" s="82" t="s">
        <v>476</v>
      </c>
      <c r="C133" s="84" t="s">
        <v>477</v>
      </c>
      <c r="D133" s="84" t="s">
        <v>247</v>
      </c>
      <c r="E133" s="85">
        <v>15039.24</v>
      </c>
      <c r="F133" s="69">
        <f t="shared" si="0"/>
        <v>45353</v>
      </c>
      <c r="G133" s="70">
        <f t="shared" si="1"/>
        <v>15039.24</v>
      </c>
      <c r="H133" s="71">
        <v>0</v>
      </c>
      <c r="I133" s="72" t="s">
        <v>33</v>
      </c>
    </row>
    <row r="134" spans="1:9" s="81" customFormat="1" ht="96" x14ac:dyDescent="0.2">
      <c r="A134" s="82" t="s">
        <v>391</v>
      </c>
      <c r="B134" s="82" t="s">
        <v>478</v>
      </c>
      <c r="C134" s="84" t="s">
        <v>479</v>
      </c>
      <c r="D134" s="84" t="s">
        <v>480</v>
      </c>
      <c r="E134" s="85">
        <v>39019.699999999997</v>
      </c>
      <c r="F134" s="69">
        <f t="shared" si="0"/>
        <v>45339</v>
      </c>
      <c r="G134" s="70">
        <f t="shared" si="1"/>
        <v>39019.699999999997</v>
      </c>
      <c r="H134" s="71">
        <v>0</v>
      </c>
      <c r="I134" s="72" t="s">
        <v>33</v>
      </c>
    </row>
    <row r="135" spans="1:9" s="81" customFormat="1" ht="72" x14ac:dyDescent="0.2">
      <c r="A135" s="82" t="s">
        <v>91</v>
      </c>
      <c r="B135" s="82" t="s">
        <v>481</v>
      </c>
      <c r="C135" s="84" t="s">
        <v>482</v>
      </c>
      <c r="D135" s="84" t="s">
        <v>247</v>
      </c>
      <c r="E135" s="85">
        <v>1542462.79</v>
      </c>
      <c r="F135" s="69">
        <f t="shared" si="0"/>
        <v>45353</v>
      </c>
      <c r="G135" s="70">
        <f t="shared" si="1"/>
        <v>1542462.79</v>
      </c>
      <c r="H135" s="71">
        <v>0</v>
      </c>
      <c r="I135" s="72" t="s">
        <v>33</v>
      </c>
    </row>
    <row r="136" spans="1:9" s="81" customFormat="1" ht="60" x14ac:dyDescent="0.2">
      <c r="A136" s="82" t="s">
        <v>485</v>
      </c>
      <c r="B136" s="82" t="s">
        <v>483</v>
      </c>
      <c r="C136" s="84" t="s">
        <v>484</v>
      </c>
      <c r="D136" s="84" t="s">
        <v>486</v>
      </c>
      <c r="E136" s="85">
        <v>192720</v>
      </c>
      <c r="F136" s="69">
        <f t="shared" si="0"/>
        <v>45295</v>
      </c>
      <c r="G136" s="70">
        <f t="shared" si="1"/>
        <v>192720</v>
      </c>
      <c r="H136" s="71">
        <v>0</v>
      </c>
      <c r="I136" s="72" t="s">
        <v>33</v>
      </c>
    </row>
    <row r="137" spans="1:9" s="81" customFormat="1" ht="84" x14ac:dyDescent="0.2">
      <c r="A137" s="82" t="s">
        <v>489</v>
      </c>
      <c r="B137" s="82" t="s">
        <v>487</v>
      </c>
      <c r="C137" s="84" t="s">
        <v>488</v>
      </c>
      <c r="D137" s="84" t="s">
        <v>201</v>
      </c>
      <c r="E137" s="85">
        <v>858400</v>
      </c>
      <c r="F137" s="69">
        <f t="shared" si="0"/>
        <v>45318</v>
      </c>
      <c r="G137" s="70">
        <f t="shared" si="1"/>
        <v>858400</v>
      </c>
      <c r="H137" s="71">
        <v>0</v>
      </c>
      <c r="I137" s="72" t="s">
        <v>33</v>
      </c>
    </row>
    <row r="138" spans="1:9" s="81" customFormat="1" ht="75" customHeight="1" x14ac:dyDescent="0.2">
      <c r="A138" s="82" t="s">
        <v>492</v>
      </c>
      <c r="B138" s="82" t="s">
        <v>490</v>
      </c>
      <c r="C138" s="84" t="s">
        <v>491</v>
      </c>
      <c r="D138" s="84" t="s">
        <v>201</v>
      </c>
      <c r="E138" s="85">
        <v>990100</v>
      </c>
      <c r="F138" s="69">
        <f t="shared" si="0"/>
        <v>45318</v>
      </c>
      <c r="G138" s="70">
        <f t="shared" si="1"/>
        <v>990100</v>
      </c>
      <c r="H138" s="71">
        <v>0</v>
      </c>
      <c r="I138" s="72" t="s">
        <v>33</v>
      </c>
    </row>
    <row r="139" spans="1:9" s="81" customFormat="1" ht="69.75" customHeight="1" x14ac:dyDescent="0.2">
      <c r="A139" s="82" t="s">
        <v>495</v>
      </c>
      <c r="B139" s="82" t="s">
        <v>493</v>
      </c>
      <c r="C139" s="84" t="s">
        <v>494</v>
      </c>
      <c r="D139" s="84" t="s">
        <v>187</v>
      </c>
      <c r="E139" s="85">
        <v>13827.24</v>
      </c>
      <c r="F139" s="69">
        <f t="shared" si="0"/>
        <v>45330</v>
      </c>
      <c r="G139" s="70">
        <f t="shared" si="1"/>
        <v>13827.24</v>
      </c>
      <c r="H139" s="71">
        <v>0</v>
      </c>
      <c r="I139" s="72" t="s">
        <v>33</v>
      </c>
    </row>
    <row r="140" spans="1:9" s="81" customFormat="1" ht="60" x14ac:dyDescent="0.2">
      <c r="A140" s="82" t="s">
        <v>497</v>
      </c>
      <c r="B140" s="82" t="s">
        <v>496</v>
      </c>
      <c r="C140" s="84" t="s">
        <v>468</v>
      </c>
      <c r="D140" s="84" t="s">
        <v>314</v>
      </c>
      <c r="E140" s="85">
        <v>1295000</v>
      </c>
      <c r="F140" s="69">
        <f t="shared" si="0"/>
        <v>45317</v>
      </c>
      <c r="G140" s="70">
        <f t="shared" si="1"/>
        <v>1295000</v>
      </c>
      <c r="H140" s="71">
        <v>0</v>
      </c>
      <c r="I140" s="72" t="s">
        <v>33</v>
      </c>
    </row>
    <row r="141" spans="1:9" s="81" customFormat="1" ht="60" x14ac:dyDescent="0.2">
      <c r="A141" s="82" t="s">
        <v>500</v>
      </c>
      <c r="B141" s="82" t="s">
        <v>498</v>
      </c>
      <c r="C141" s="84" t="s">
        <v>499</v>
      </c>
      <c r="D141" s="84" t="s">
        <v>201</v>
      </c>
      <c r="E141" s="85">
        <v>204435</v>
      </c>
      <c r="F141" s="69">
        <f t="shared" si="0"/>
        <v>45318</v>
      </c>
      <c r="G141" s="70">
        <f t="shared" si="1"/>
        <v>204435</v>
      </c>
      <c r="H141" s="71">
        <v>0</v>
      </c>
      <c r="I141" s="72" t="s">
        <v>33</v>
      </c>
    </row>
    <row r="142" spans="1:9" s="81" customFormat="1" ht="72" x14ac:dyDescent="0.2">
      <c r="A142" s="82" t="s">
        <v>198</v>
      </c>
      <c r="B142" s="82" t="s">
        <v>501</v>
      </c>
      <c r="C142" s="84" t="s">
        <v>502</v>
      </c>
      <c r="D142" s="84" t="s">
        <v>280</v>
      </c>
      <c r="E142" s="85">
        <v>25373484.579999998</v>
      </c>
      <c r="F142" s="69">
        <f t="shared" si="0"/>
        <v>45343</v>
      </c>
      <c r="G142" s="70">
        <f t="shared" si="1"/>
        <v>25373484.579999998</v>
      </c>
      <c r="H142" s="71">
        <v>0</v>
      </c>
      <c r="I142" s="72" t="s">
        <v>33</v>
      </c>
    </row>
    <row r="143" spans="1:9" s="81" customFormat="1" ht="60" customHeight="1" x14ac:dyDescent="0.2">
      <c r="A143" s="47" t="s">
        <v>0</v>
      </c>
      <c r="B143" s="47" t="s">
        <v>1</v>
      </c>
      <c r="C143" s="47" t="s">
        <v>3</v>
      </c>
      <c r="D143" s="47" t="s">
        <v>2</v>
      </c>
      <c r="E143" s="48" t="s">
        <v>4</v>
      </c>
      <c r="F143" s="47" t="s">
        <v>5</v>
      </c>
      <c r="G143" s="47" t="s">
        <v>6</v>
      </c>
      <c r="H143" s="47" t="s">
        <v>7</v>
      </c>
      <c r="I143" s="47" t="s">
        <v>8</v>
      </c>
    </row>
    <row r="144" spans="1:9" s="81" customFormat="1" ht="60" customHeight="1" x14ac:dyDescent="0.2">
      <c r="A144" s="82" t="s">
        <v>11</v>
      </c>
      <c r="B144" s="82" t="s">
        <v>503</v>
      </c>
      <c r="C144" s="84" t="s">
        <v>504</v>
      </c>
      <c r="D144" s="84" t="s">
        <v>215</v>
      </c>
      <c r="E144" s="85">
        <v>560056.06000000006</v>
      </c>
      <c r="F144" s="69">
        <f t="shared" si="0"/>
        <v>45338</v>
      </c>
      <c r="G144" s="70">
        <f t="shared" si="1"/>
        <v>560056.06000000006</v>
      </c>
      <c r="H144" s="71">
        <v>0</v>
      </c>
      <c r="I144" s="72" t="s">
        <v>33</v>
      </c>
    </row>
    <row r="145" spans="1:9" s="81" customFormat="1" ht="75.75" customHeight="1" x14ac:dyDescent="0.2">
      <c r="A145" s="82" t="s">
        <v>507</v>
      </c>
      <c r="B145" s="82" t="s">
        <v>505</v>
      </c>
      <c r="C145" s="84" t="s">
        <v>506</v>
      </c>
      <c r="D145" s="84" t="s">
        <v>508</v>
      </c>
      <c r="E145" s="85">
        <v>1409274.6</v>
      </c>
      <c r="F145" s="69">
        <f t="shared" si="0"/>
        <v>45025</v>
      </c>
      <c r="G145" s="70">
        <f t="shared" si="1"/>
        <v>1409274.6</v>
      </c>
      <c r="H145" s="71">
        <v>0</v>
      </c>
      <c r="I145" s="72" t="s">
        <v>33</v>
      </c>
    </row>
    <row r="146" spans="1:9" s="81" customFormat="1" ht="70.5" customHeight="1" x14ac:dyDescent="0.2">
      <c r="A146" s="82" t="s">
        <v>511</v>
      </c>
      <c r="B146" s="82" t="s">
        <v>509</v>
      </c>
      <c r="C146" s="84" t="s">
        <v>510</v>
      </c>
      <c r="D146" s="84" t="s">
        <v>512</v>
      </c>
      <c r="E146" s="85">
        <v>417720</v>
      </c>
      <c r="F146" s="69">
        <f t="shared" si="0"/>
        <v>45324</v>
      </c>
      <c r="G146" s="70">
        <f t="shared" si="1"/>
        <v>417720</v>
      </c>
      <c r="H146" s="71">
        <v>0</v>
      </c>
      <c r="I146" s="72" t="s">
        <v>33</v>
      </c>
    </row>
    <row r="147" spans="1:9" s="81" customFormat="1" ht="60" x14ac:dyDescent="0.2">
      <c r="A147" s="82" t="s">
        <v>172</v>
      </c>
      <c r="B147" s="82" t="s">
        <v>513</v>
      </c>
      <c r="C147" s="84" t="s">
        <v>514</v>
      </c>
      <c r="D147" s="84" t="s">
        <v>515</v>
      </c>
      <c r="E147" s="85">
        <v>2280.3200000000002</v>
      </c>
      <c r="F147" s="69">
        <f t="shared" si="0"/>
        <v>45367</v>
      </c>
      <c r="G147" s="70">
        <f t="shared" si="1"/>
        <v>2280.3200000000002</v>
      </c>
      <c r="H147" s="71">
        <v>0</v>
      </c>
      <c r="I147" s="72" t="s">
        <v>33</v>
      </c>
    </row>
    <row r="148" spans="1:9" s="81" customFormat="1" ht="60" x14ac:dyDescent="0.2">
      <c r="A148" s="82" t="s">
        <v>10</v>
      </c>
      <c r="B148" s="82" t="s">
        <v>516</v>
      </c>
      <c r="C148" s="84" t="s">
        <v>517</v>
      </c>
      <c r="D148" s="84" t="s">
        <v>247</v>
      </c>
      <c r="E148" s="85">
        <v>243750</v>
      </c>
      <c r="F148" s="69">
        <f t="shared" si="0"/>
        <v>45353</v>
      </c>
      <c r="G148" s="70">
        <f t="shared" si="1"/>
        <v>243750</v>
      </c>
      <c r="H148" s="71">
        <v>0</v>
      </c>
      <c r="I148" s="72" t="s">
        <v>33</v>
      </c>
    </row>
    <row r="149" spans="1:9" s="81" customFormat="1" ht="69" customHeight="1" x14ac:dyDescent="0.2">
      <c r="A149" s="82" t="s">
        <v>520</v>
      </c>
      <c r="B149" s="82" t="s">
        <v>518</v>
      </c>
      <c r="C149" s="84" t="s">
        <v>519</v>
      </c>
      <c r="D149" s="84" t="s">
        <v>215</v>
      </c>
      <c r="E149" s="85">
        <v>615730.02</v>
      </c>
      <c r="F149" s="69">
        <f t="shared" si="0"/>
        <v>45338</v>
      </c>
      <c r="G149" s="70">
        <f t="shared" si="1"/>
        <v>615730.02</v>
      </c>
      <c r="H149" s="71">
        <v>0</v>
      </c>
      <c r="I149" s="72" t="s">
        <v>33</v>
      </c>
    </row>
    <row r="150" spans="1:9" s="81" customFormat="1" ht="38.25" customHeight="1" x14ac:dyDescent="0.2">
      <c r="A150" s="90" t="s">
        <v>522</v>
      </c>
      <c r="B150" s="90" t="s">
        <v>521</v>
      </c>
      <c r="C150" s="84" t="s">
        <v>523</v>
      </c>
      <c r="D150" s="84" t="s">
        <v>352</v>
      </c>
      <c r="E150" s="85">
        <v>127150</v>
      </c>
      <c r="F150" s="69">
        <f t="shared" si="0"/>
        <v>45359</v>
      </c>
      <c r="G150" s="70">
        <f t="shared" si="1"/>
        <v>127150</v>
      </c>
      <c r="H150" s="71">
        <v>0</v>
      </c>
      <c r="I150" s="72" t="s">
        <v>33</v>
      </c>
    </row>
    <row r="151" spans="1:9" s="81" customFormat="1" ht="38.25" customHeight="1" x14ac:dyDescent="0.2">
      <c r="A151" s="92"/>
      <c r="B151" s="92"/>
      <c r="C151" s="84" t="s">
        <v>524</v>
      </c>
      <c r="D151" s="84" t="s">
        <v>352</v>
      </c>
      <c r="E151" s="85">
        <v>5500</v>
      </c>
      <c r="F151" s="69">
        <f t="shared" si="0"/>
        <v>45359</v>
      </c>
      <c r="G151" s="70">
        <f t="shared" si="1"/>
        <v>5500</v>
      </c>
      <c r="H151" s="71">
        <v>0</v>
      </c>
      <c r="I151" s="72" t="s">
        <v>33</v>
      </c>
    </row>
    <row r="152" spans="1:9" s="81" customFormat="1" ht="39.75" customHeight="1" x14ac:dyDescent="0.2">
      <c r="A152" s="90" t="s">
        <v>164</v>
      </c>
      <c r="B152" s="90" t="s">
        <v>525</v>
      </c>
      <c r="C152" s="84" t="s">
        <v>526</v>
      </c>
      <c r="D152" s="84" t="s">
        <v>528</v>
      </c>
      <c r="E152" s="85">
        <v>10630.61</v>
      </c>
      <c r="F152" s="69">
        <f t="shared" si="0"/>
        <v>45356</v>
      </c>
      <c r="G152" s="70">
        <f t="shared" si="1"/>
        <v>10630.61</v>
      </c>
      <c r="H152" s="71">
        <v>0</v>
      </c>
      <c r="I152" s="72" t="s">
        <v>33</v>
      </c>
    </row>
    <row r="153" spans="1:9" s="81" customFormat="1" ht="39.75" customHeight="1" x14ac:dyDescent="0.2">
      <c r="A153" s="92"/>
      <c r="B153" s="92"/>
      <c r="C153" s="84" t="s">
        <v>527</v>
      </c>
      <c r="D153" s="84" t="s">
        <v>528</v>
      </c>
      <c r="E153" s="85">
        <v>8256.65</v>
      </c>
      <c r="F153" s="69">
        <f t="shared" si="0"/>
        <v>45356</v>
      </c>
      <c r="G153" s="70">
        <f t="shared" si="1"/>
        <v>8256.65</v>
      </c>
      <c r="H153" s="71">
        <v>0</v>
      </c>
      <c r="I153" s="72" t="s">
        <v>33</v>
      </c>
    </row>
    <row r="154" spans="1:9" s="81" customFormat="1" ht="95.25" customHeight="1" x14ac:dyDescent="0.2">
      <c r="A154" s="82" t="s">
        <v>251</v>
      </c>
      <c r="B154" s="82" t="s">
        <v>529</v>
      </c>
      <c r="C154" s="84" t="s">
        <v>530</v>
      </c>
      <c r="D154" s="84" t="s">
        <v>531</v>
      </c>
      <c r="E154" s="85">
        <v>2863103.62</v>
      </c>
      <c r="F154" s="69">
        <f t="shared" si="0"/>
        <v>45342</v>
      </c>
      <c r="G154" s="70">
        <f t="shared" si="1"/>
        <v>2863103.62</v>
      </c>
      <c r="H154" s="71">
        <v>0</v>
      </c>
      <c r="I154" s="72" t="s">
        <v>33</v>
      </c>
    </row>
    <row r="155" spans="1:9" s="81" customFormat="1" ht="51.75" customHeight="1" x14ac:dyDescent="0.2">
      <c r="A155" s="90" t="s">
        <v>206</v>
      </c>
      <c r="B155" s="90" t="s">
        <v>532</v>
      </c>
      <c r="C155" s="84" t="s">
        <v>533</v>
      </c>
      <c r="D155" s="84" t="s">
        <v>279</v>
      </c>
      <c r="E155" s="85">
        <v>10296.33</v>
      </c>
      <c r="F155" s="69">
        <f t="shared" si="0"/>
        <v>45340</v>
      </c>
      <c r="G155" s="70">
        <f t="shared" si="1"/>
        <v>10296.33</v>
      </c>
      <c r="H155" s="71">
        <v>0</v>
      </c>
      <c r="I155" s="72" t="s">
        <v>33</v>
      </c>
    </row>
    <row r="156" spans="1:9" s="81" customFormat="1" ht="51.75" customHeight="1" x14ac:dyDescent="0.2">
      <c r="A156" s="92"/>
      <c r="B156" s="92"/>
      <c r="C156" s="84" t="s">
        <v>534</v>
      </c>
      <c r="D156" s="84" t="s">
        <v>296</v>
      </c>
      <c r="E156" s="85">
        <v>10780.52</v>
      </c>
      <c r="F156" s="69">
        <f t="shared" si="0"/>
        <v>45344</v>
      </c>
      <c r="G156" s="70">
        <f t="shared" si="1"/>
        <v>10780.52</v>
      </c>
      <c r="H156" s="71">
        <v>0</v>
      </c>
      <c r="I156" s="72" t="s">
        <v>33</v>
      </c>
    </row>
    <row r="157" spans="1:9" s="81" customFormat="1" ht="72" customHeight="1" x14ac:dyDescent="0.2">
      <c r="A157" s="82" t="s">
        <v>164</v>
      </c>
      <c r="B157" s="82" t="s">
        <v>535</v>
      </c>
      <c r="C157" s="84" t="s">
        <v>536</v>
      </c>
      <c r="D157" s="84" t="s">
        <v>447</v>
      </c>
      <c r="E157" s="85">
        <v>4104.2</v>
      </c>
      <c r="F157" s="69">
        <f t="shared" si="0"/>
        <v>45362</v>
      </c>
      <c r="G157" s="70">
        <f t="shared" si="1"/>
        <v>4104.2</v>
      </c>
      <c r="H157" s="71">
        <v>0</v>
      </c>
      <c r="I157" s="72" t="s">
        <v>33</v>
      </c>
    </row>
    <row r="158" spans="1:9" s="81" customFormat="1" ht="78" customHeight="1" x14ac:dyDescent="0.2">
      <c r="A158" s="82" t="s">
        <v>500</v>
      </c>
      <c r="B158" s="82" t="s">
        <v>537</v>
      </c>
      <c r="C158" s="84" t="s">
        <v>538</v>
      </c>
      <c r="D158" s="84" t="s">
        <v>201</v>
      </c>
      <c r="E158" s="85">
        <v>199656</v>
      </c>
      <c r="F158" s="69">
        <f t="shared" si="0"/>
        <v>45318</v>
      </c>
      <c r="G158" s="70">
        <f t="shared" si="1"/>
        <v>199656</v>
      </c>
      <c r="H158" s="71">
        <v>0</v>
      </c>
      <c r="I158" s="72" t="s">
        <v>33</v>
      </c>
    </row>
    <row r="159" spans="1:9" s="81" customFormat="1" ht="61.5" customHeight="1" x14ac:dyDescent="0.2">
      <c r="A159" s="47" t="s">
        <v>0</v>
      </c>
      <c r="B159" s="47" t="s">
        <v>1</v>
      </c>
      <c r="C159" s="47" t="s">
        <v>3</v>
      </c>
      <c r="D159" s="47" t="s">
        <v>2</v>
      </c>
      <c r="E159" s="48" t="s">
        <v>4</v>
      </c>
      <c r="F159" s="47" t="s">
        <v>5</v>
      </c>
      <c r="G159" s="47" t="s">
        <v>6</v>
      </c>
      <c r="H159" s="47" t="s">
        <v>7</v>
      </c>
      <c r="I159" s="47" t="s">
        <v>8</v>
      </c>
    </row>
    <row r="160" spans="1:9" s="81" customFormat="1" x14ac:dyDescent="0.2">
      <c r="A160" s="90" t="s">
        <v>540</v>
      </c>
      <c r="B160" s="90" t="s">
        <v>539</v>
      </c>
      <c r="C160" s="84" t="s">
        <v>541</v>
      </c>
      <c r="D160" s="84" t="s">
        <v>551</v>
      </c>
      <c r="E160" s="85">
        <v>16520</v>
      </c>
      <c r="F160" s="69">
        <f t="shared" si="0"/>
        <v>44654</v>
      </c>
      <c r="G160" s="70">
        <f t="shared" si="1"/>
        <v>16520</v>
      </c>
      <c r="H160" s="71">
        <v>0</v>
      </c>
      <c r="I160" s="72" t="s">
        <v>33</v>
      </c>
    </row>
    <row r="161" spans="1:9" s="81" customFormat="1" x14ac:dyDescent="0.2">
      <c r="A161" s="91"/>
      <c r="B161" s="91"/>
      <c r="C161" s="84" t="s">
        <v>542</v>
      </c>
      <c r="D161" s="84" t="s">
        <v>552</v>
      </c>
      <c r="E161" s="85">
        <v>16520</v>
      </c>
      <c r="F161" s="69">
        <f t="shared" si="0"/>
        <v>44686</v>
      </c>
      <c r="G161" s="70">
        <f t="shared" si="1"/>
        <v>16520</v>
      </c>
      <c r="H161" s="71">
        <v>0</v>
      </c>
      <c r="I161" s="72" t="s">
        <v>33</v>
      </c>
    </row>
    <row r="162" spans="1:9" s="81" customFormat="1" x14ac:dyDescent="0.2">
      <c r="A162" s="91"/>
      <c r="B162" s="91"/>
      <c r="C162" s="84" t="s">
        <v>543</v>
      </c>
      <c r="D162" s="84" t="s">
        <v>553</v>
      </c>
      <c r="E162" s="85">
        <v>16520</v>
      </c>
      <c r="F162" s="69">
        <f t="shared" si="0"/>
        <v>44717</v>
      </c>
      <c r="G162" s="70">
        <f t="shared" si="1"/>
        <v>16520</v>
      </c>
      <c r="H162" s="71">
        <v>0</v>
      </c>
      <c r="I162" s="72" t="s">
        <v>33</v>
      </c>
    </row>
    <row r="163" spans="1:9" s="81" customFormat="1" x14ac:dyDescent="0.2">
      <c r="A163" s="91"/>
      <c r="B163" s="91"/>
      <c r="C163" s="84" t="s">
        <v>544</v>
      </c>
      <c r="D163" s="84" t="s">
        <v>554</v>
      </c>
      <c r="E163" s="85">
        <v>16520</v>
      </c>
      <c r="F163" s="69">
        <f t="shared" si="0"/>
        <v>44748</v>
      </c>
      <c r="G163" s="70">
        <f t="shared" si="1"/>
        <v>16520</v>
      </c>
      <c r="H163" s="71">
        <v>0</v>
      </c>
      <c r="I163" s="72" t="s">
        <v>33</v>
      </c>
    </row>
    <row r="164" spans="1:9" s="81" customFormat="1" x14ac:dyDescent="0.2">
      <c r="A164" s="91"/>
      <c r="B164" s="91"/>
      <c r="C164" s="84" t="s">
        <v>545</v>
      </c>
      <c r="D164" s="84" t="s">
        <v>555</v>
      </c>
      <c r="E164" s="85">
        <v>16520</v>
      </c>
      <c r="F164" s="69">
        <f t="shared" si="0"/>
        <v>44778</v>
      </c>
      <c r="G164" s="70">
        <f t="shared" si="1"/>
        <v>16520</v>
      </c>
      <c r="H164" s="71">
        <v>0</v>
      </c>
      <c r="I164" s="72" t="s">
        <v>33</v>
      </c>
    </row>
    <row r="165" spans="1:9" s="81" customFormat="1" x14ac:dyDescent="0.2">
      <c r="A165" s="91"/>
      <c r="B165" s="91"/>
      <c r="C165" s="84" t="s">
        <v>546</v>
      </c>
      <c r="D165" s="84" t="s">
        <v>556</v>
      </c>
      <c r="E165" s="85">
        <v>16520</v>
      </c>
      <c r="F165" s="69">
        <f t="shared" si="0"/>
        <v>44808</v>
      </c>
      <c r="G165" s="70">
        <f t="shared" si="1"/>
        <v>16520</v>
      </c>
      <c r="H165" s="71">
        <v>0</v>
      </c>
      <c r="I165" s="72" t="s">
        <v>33</v>
      </c>
    </row>
    <row r="166" spans="1:9" s="81" customFormat="1" x14ac:dyDescent="0.2">
      <c r="A166" s="91"/>
      <c r="B166" s="91"/>
      <c r="C166" s="84" t="s">
        <v>547</v>
      </c>
      <c r="D166" s="84" t="s">
        <v>557</v>
      </c>
      <c r="E166" s="85">
        <v>16520</v>
      </c>
      <c r="F166" s="69">
        <f t="shared" si="0"/>
        <v>44843</v>
      </c>
      <c r="G166" s="70">
        <f t="shared" si="1"/>
        <v>16520</v>
      </c>
      <c r="H166" s="71">
        <v>0</v>
      </c>
      <c r="I166" s="72" t="s">
        <v>33</v>
      </c>
    </row>
    <row r="167" spans="1:9" s="81" customFormat="1" x14ac:dyDescent="0.2">
      <c r="A167" s="91"/>
      <c r="B167" s="91"/>
      <c r="C167" s="84" t="s">
        <v>548</v>
      </c>
      <c r="D167" s="84" t="s">
        <v>558</v>
      </c>
      <c r="E167" s="85">
        <v>16520</v>
      </c>
      <c r="F167" s="69">
        <f t="shared" si="0"/>
        <v>44871</v>
      </c>
      <c r="G167" s="70">
        <f t="shared" si="1"/>
        <v>16520</v>
      </c>
      <c r="H167" s="71">
        <v>0</v>
      </c>
      <c r="I167" s="72" t="s">
        <v>33</v>
      </c>
    </row>
    <row r="168" spans="1:9" s="81" customFormat="1" x14ac:dyDescent="0.2">
      <c r="A168" s="91"/>
      <c r="B168" s="91"/>
      <c r="C168" s="84" t="s">
        <v>549</v>
      </c>
      <c r="D168" s="84" t="s">
        <v>559</v>
      </c>
      <c r="E168" s="85">
        <v>16520</v>
      </c>
      <c r="F168" s="69">
        <f t="shared" si="0"/>
        <v>44899</v>
      </c>
      <c r="G168" s="70">
        <f t="shared" si="1"/>
        <v>16520</v>
      </c>
      <c r="H168" s="71">
        <v>0</v>
      </c>
      <c r="I168" s="72" t="s">
        <v>33</v>
      </c>
    </row>
    <row r="169" spans="1:9" s="81" customFormat="1" x14ac:dyDescent="0.2">
      <c r="A169" s="92"/>
      <c r="B169" s="92"/>
      <c r="C169" s="84" t="s">
        <v>550</v>
      </c>
      <c r="D169" s="84" t="s">
        <v>560</v>
      </c>
      <c r="E169" s="85">
        <v>16520</v>
      </c>
      <c r="F169" s="69">
        <f t="shared" si="0"/>
        <v>44930</v>
      </c>
      <c r="G169" s="70">
        <f t="shared" si="1"/>
        <v>16520</v>
      </c>
      <c r="H169" s="71">
        <v>0</v>
      </c>
      <c r="I169" s="72" t="s">
        <v>33</v>
      </c>
    </row>
    <row r="170" spans="1:9" s="81" customFormat="1" x14ac:dyDescent="0.2">
      <c r="A170" s="90" t="s">
        <v>540</v>
      </c>
      <c r="B170" s="90" t="s">
        <v>561</v>
      </c>
      <c r="C170" s="84" t="s">
        <v>562</v>
      </c>
      <c r="D170" s="84" t="s">
        <v>571</v>
      </c>
      <c r="E170" s="85">
        <v>16520</v>
      </c>
      <c r="F170" s="69">
        <f t="shared" si="0"/>
        <v>44961</v>
      </c>
      <c r="G170" s="70">
        <f t="shared" si="1"/>
        <v>16520</v>
      </c>
      <c r="H170" s="71">
        <v>0</v>
      </c>
      <c r="I170" s="72" t="s">
        <v>33</v>
      </c>
    </row>
    <row r="171" spans="1:9" s="81" customFormat="1" x14ac:dyDescent="0.2">
      <c r="A171" s="91"/>
      <c r="B171" s="91"/>
      <c r="C171" s="84" t="s">
        <v>563</v>
      </c>
      <c r="D171" s="84" t="s">
        <v>572</v>
      </c>
      <c r="E171" s="85">
        <v>16520</v>
      </c>
      <c r="F171" s="69">
        <f t="shared" si="0"/>
        <v>44994</v>
      </c>
      <c r="G171" s="70">
        <f t="shared" si="1"/>
        <v>16520</v>
      </c>
      <c r="H171" s="71">
        <v>0</v>
      </c>
      <c r="I171" s="72" t="s">
        <v>33</v>
      </c>
    </row>
    <row r="172" spans="1:9" s="81" customFormat="1" x14ac:dyDescent="0.2">
      <c r="A172" s="91"/>
      <c r="B172" s="91"/>
      <c r="C172" s="84" t="s">
        <v>564</v>
      </c>
      <c r="D172" s="84" t="s">
        <v>573</v>
      </c>
      <c r="E172" s="85">
        <v>16520</v>
      </c>
      <c r="F172" s="69">
        <f t="shared" si="0"/>
        <v>45026</v>
      </c>
      <c r="G172" s="70">
        <f t="shared" si="1"/>
        <v>16520</v>
      </c>
      <c r="H172" s="71">
        <v>0</v>
      </c>
      <c r="I172" s="72" t="s">
        <v>33</v>
      </c>
    </row>
    <row r="173" spans="1:9" s="81" customFormat="1" x14ac:dyDescent="0.2">
      <c r="A173" s="91"/>
      <c r="B173" s="91"/>
      <c r="C173" s="84" t="s">
        <v>565</v>
      </c>
      <c r="D173" s="84" t="s">
        <v>574</v>
      </c>
      <c r="E173" s="85">
        <v>16520</v>
      </c>
      <c r="F173" s="69">
        <f t="shared" si="0"/>
        <v>45084</v>
      </c>
      <c r="G173" s="70">
        <f t="shared" si="1"/>
        <v>16520</v>
      </c>
      <c r="H173" s="71">
        <v>0</v>
      </c>
      <c r="I173" s="72" t="s">
        <v>33</v>
      </c>
    </row>
    <row r="174" spans="1:9" s="81" customFormat="1" x14ac:dyDescent="0.2">
      <c r="A174" s="91"/>
      <c r="B174" s="91"/>
      <c r="C174" s="84" t="s">
        <v>566</v>
      </c>
      <c r="D174" s="84" t="s">
        <v>575</v>
      </c>
      <c r="E174" s="85">
        <v>16520</v>
      </c>
      <c r="F174" s="69">
        <f t="shared" si="0"/>
        <v>45113</v>
      </c>
      <c r="G174" s="70">
        <f t="shared" si="1"/>
        <v>16520</v>
      </c>
      <c r="H174" s="71">
        <v>0</v>
      </c>
      <c r="I174" s="72" t="s">
        <v>33</v>
      </c>
    </row>
    <row r="175" spans="1:9" s="81" customFormat="1" x14ac:dyDescent="0.2">
      <c r="A175" s="91"/>
      <c r="B175" s="91"/>
      <c r="C175" s="84" t="s">
        <v>567</v>
      </c>
      <c r="D175" s="84" t="s">
        <v>576</v>
      </c>
      <c r="E175" s="85">
        <v>16520</v>
      </c>
      <c r="F175" s="69">
        <f t="shared" si="0"/>
        <v>45148</v>
      </c>
      <c r="G175" s="70">
        <f t="shared" si="1"/>
        <v>16520</v>
      </c>
      <c r="H175" s="71">
        <v>0</v>
      </c>
      <c r="I175" s="72" t="s">
        <v>33</v>
      </c>
    </row>
    <row r="176" spans="1:9" s="81" customFormat="1" x14ac:dyDescent="0.2">
      <c r="A176" s="91"/>
      <c r="B176" s="91"/>
      <c r="C176" s="84" t="s">
        <v>568</v>
      </c>
      <c r="D176" s="84" t="s">
        <v>577</v>
      </c>
      <c r="E176" s="85">
        <v>16520</v>
      </c>
      <c r="F176" s="69">
        <f t="shared" si="0"/>
        <v>45176</v>
      </c>
      <c r="G176" s="70">
        <f t="shared" si="1"/>
        <v>16520</v>
      </c>
      <c r="H176" s="71">
        <v>0</v>
      </c>
      <c r="I176" s="72" t="s">
        <v>33</v>
      </c>
    </row>
    <row r="177" spans="1:9" s="81" customFormat="1" x14ac:dyDescent="0.2">
      <c r="A177" s="91"/>
      <c r="B177" s="91"/>
      <c r="C177" s="84" t="s">
        <v>569</v>
      </c>
      <c r="D177" s="84" t="s">
        <v>578</v>
      </c>
      <c r="E177" s="85">
        <v>16520</v>
      </c>
      <c r="F177" s="69">
        <f t="shared" si="0"/>
        <v>45205</v>
      </c>
      <c r="G177" s="70">
        <f t="shared" si="1"/>
        <v>16520</v>
      </c>
      <c r="H177" s="71">
        <v>0</v>
      </c>
      <c r="I177" s="72" t="s">
        <v>33</v>
      </c>
    </row>
    <row r="178" spans="1:9" s="81" customFormat="1" x14ac:dyDescent="0.2">
      <c r="A178" s="92"/>
      <c r="B178" s="92"/>
      <c r="C178" s="84" t="s">
        <v>570</v>
      </c>
      <c r="D178" s="84" t="s">
        <v>579</v>
      </c>
      <c r="E178" s="85">
        <v>16520</v>
      </c>
      <c r="F178" s="69">
        <f t="shared" si="0"/>
        <v>45238</v>
      </c>
      <c r="G178" s="70">
        <f t="shared" si="1"/>
        <v>16520</v>
      </c>
      <c r="H178" s="71">
        <v>0</v>
      </c>
      <c r="I178" s="72" t="s">
        <v>33</v>
      </c>
    </row>
    <row r="179" spans="1:9" s="81" customFormat="1" ht="20.25" customHeight="1" x14ac:dyDescent="0.2">
      <c r="A179" s="90" t="s">
        <v>540</v>
      </c>
      <c r="B179" s="90" t="s">
        <v>580</v>
      </c>
      <c r="C179" s="84" t="s">
        <v>581</v>
      </c>
      <c r="D179" s="84" t="s">
        <v>243</v>
      </c>
      <c r="E179" s="85">
        <v>16520</v>
      </c>
      <c r="F179" s="69">
        <f t="shared" si="0"/>
        <v>45357</v>
      </c>
      <c r="G179" s="70">
        <f t="shared" si="1"/>
        <v>16520</v>
      </c>
      <c r="H179" s="71">
        <v>0</v>
      </c>
      <c r="I179" s="72" t="s">
        <v>33</v>
      </c>
    </row>
    <row r="180" spans="1:9" s="81" customFormat="1" ht="20.25" customHeight="1" x14ac:dyDescent="0.2">
      <c r="A180" s="91"/>
      <c r="B180" s="91"/>
      <c r="C180" s="84" t="s">
        <v>582</v>
      </c>
      <c r="D180" s="84" t="s">
        <v>243</v>
      </c>
      <c r="E180" s="85">
        <v>16520</v>
      </c>
      <c r="F180" s="69">
        <f t="shared" si="0"/>
        <v>45357</v>
      </c>
      <c r="G180" s="70">
        <f t="shared" si="1"/>
        <v>16520</v>
      </c>
      <c r="H180" s="71">
        <v>0</v>
      </c>
      <c r="I180" s="72" t="s">
        <v>33</v>
      </c>
    </row>
    <row r="181" spans="1:9" s="81" customFormat="1" ht="20.25" customHeight="1" x14ac:dyDescent="0.2">
      <c r="A181" s="91"/>
      <c r="B181" s="91"/>
      <c r="C181" s="84" t="s">
        <v>583</v>
      </c>
      <c r="D181" s="84" t="s">
        <v>586</v>
      </c>
      <c r="E181" s="85">
        <v>16520</v>
      </c>
      <c r="F181" s="69">
        <f t="shared" si="0"/>
        <v>45368</v>
      </c>
      <c r="G181" s="70">
        <f t="shared" si="1"/>
        <v>16520</v>
      </c>
      <c r="H181" s="71">
        <v>0</v>
      </c>
      <c r="I181" s="72" t="s">
        <v>33</v>
      </c>
    </row>
    <row r="182" spans="1:9" s="81" customFormat="1" ht="20.25" customHeight="1" x14ac:dyDescent="0.2">
      <c r="A182" s="91"/>
      <c r="B182" s="91"/>
      <c r="C182" s="84" t="s">
        <v>584</v>
      </c>
      <c r="D182" s="84" t="s">
        <v>586</v>
      </c>
      <c r="E182" s="85">
        <v>16520</v>
      </c>
      <c r="F182" s="69">
        <f t="shared" si="0"/>
        <v>45368</v>
      </c>
      <c r="G182" s="70">
        <f t="shared" si="1"/>
        <v>16520</v>
      </c>
      <c r="H182" s="71">
        <v>0</v>
      </c>
      <c r="I182" s="72" t="s">
        <v>33</v>
      </c>
    </row>
    <row r="183" spans="1:9" s="81" customFormat="1" ht="20.25" customHeight="1" x14ac:dyDescent="0.2">
      <c r="A183" s="92"/>
      <c r="B183" s="92"/>
      <c r="C183" s="84" t="s">
        <v>585</v>
      </c>
      <c r="D183" s="84" t="s">
        <v>586</v>
      </c>
      <c r="E183" s="85">
        <v>16520</v>
      </c>
      <c r="F183" s="69">
        <f t="shared" si="0"/>
        <v>45368</v>
      </c>
      <c r="G183" s="70">
        <f t="shared" si="1"/>
        <v>16520</v>
      </c>
      <c r="H183" s="71">
        <v>0</v>
      </c>
      <c r="I183" s="72" t="s">
        <v>33</v>
      </c>
    </row>
    <row r="184" spans="1:9" s="81" customFormat="1" ht="77.25" customHeight="1" x14ac:dyDescent="0.2">
      <c r="A184" s="83" t="s">
        <v>171</v>
      </c>
      <c r="B184" s="83" t="s">
        <v>587</v>
      </c>
      <c r="C184" s="84" t="s">
        <v>588</v>
      </c>
      <c r="D184" s="84" t="s">
        <v>515</v>
      </c>
      <c r="E184" s="85">
        <v>80812.98</v>
      </c>
      <c r="F184" s="69">
        <f t="shared" si="0"/>
        <v>45367</v>
      </c>
      <c r="G184" s="70">
        <f t="shared" si="1"/>
        <v>80812.98</v>
      </c>
      <c r="H184" s="71">
        <v>0</v>
      </c>
      <c r="I184" s="72" t="s">
        <v>33</v>
      </c>
    </row>
    <row r="185" spans="1:9" s="81" customFormat="1" ht="72.75" customHeight="1" x14ac:dyDescent="0.2">
      <c r="A185" s="83" t="s">
        <v>191</v>
      </c>
      <c r="B185" s="83" t="s">
        <v>590</v>
      </c>
      <c r="C185" s="84" t="s">
        <v>589</v>
      </c>
      <c r="D185" s="84" t="s">
        <v>591</v>
      </c>
      <c r="E185" s="69">
        <v>120360</v>
      </c>
      <c r="F185" s="69">
        <f t="shared" ref="F185:F186" si="2">30+D185</f>
        <v>45372</v>
      </c>
      <c r="G185" s="70">
        <f t="shared" ref="G185:G186" si="3">+E185</f>
        <v>120360</v>
      </c>
      <c r="H185" s="71">
        <v>0</v>
      </c>
      <c r="I185" s="72" t="s">
        <v>33</v>
      </c>
    </row>
    <row r="186" spans="1:9" s="81" customFormat="1" ht="60" x14ac:dyDescent="0.2">
      <c r="A186" s="83" t="s">
        <v>191</v>
      </c>
      <c r="B186" s="83" t="s">
        <v>592</v>
      </c>
      <c r="C186" s="84" t="s">
        <v>593</v>
      </c>
      <c r="D186" s="84" t="s">
        <v>594</v>
      </c>
      <c r="E186" s="69">
        <v>223728</v>
      </c>
      <c r="F186" s="69">
        <f t="shared" si="2"/>
        <v>45371</v>
      </c>
      <c r="G186" s="70">
        <f t="shared" si="3"/>
        <v>223728</v>
      </c>
      <c r="H186" s="71">
        <v>0</v>
      </c>
      <c r="I186" s="72" t="s">
        <v>33</v>
      </c>
    </row>
    <row r="187" spans="1:9" s="81" customFormat="1" ht="72" x14ac:dyDescent="0.2">
      <c r="A187" s="82" t="s">
        <v>597</v>
      </c>
      <c r="B187" s="82" t="s">
        <v>595</v>
      </c>
      <c r="C187" s="84" t="s">
        <v>596</v>
      </c>
      <c r="D187" s="84" t="s">
        <v>353</v>
      </c>
      <c r="E187" s="85">
        <v>569904.6</v>
      </c>
      <c r="F187" s="69">
        <f t="shared" si="0"/>
        <v>45360</v>
      </c>
      <c r="G187" s="70">
        <f t="shared" si="1"/>
        <v>569904.6</v>
      </c>
      <c r="H187" s="71">
        <v>0</v>
      </c>
      <c r="I187" s="72" t="s">
        <v>33</v>
      </c>
    </row>
    <row r="188" spans="1:9" x14ac:dyDescent="0.2">
      <c r="A188" s="73"/>
      <c r="B188" s="73"/>
      <c r="C188" s="74"/>
      <c r="D188" s="75"/>
      <c r="E188" s="76"/>
      <c r="F188" s="77"/>
      <c r="G188" s="78"/>
      <c r="H188" s="79"/>
      <c r="I188" s="80"/>
    </row>
    <row r="189" spans="1:9" ht="30" customHeight="1" x14ac:dyDescent="0.2">
      <c r="A189" s="73"/>
      <c r="B189" s="73"/>
      <c r="C189" s="74"/>
      <c r="D189" s="75"/>
      <c r="E189" s="76"/>
      <c r="F189" s="77"/>
      <c r="G189" s="78"/>
      <c r="H189" s="79"/>
      <c r="I189" s="80"/>
    </row>
    <row r="190" spans="1:9" ht="33.75" customHeight="1" x14ac:dyDescent="0.2">
      <c r="A190" s="73"/>
      <c r="B190" s="73"/>
      <c r="C190" s="74"/>
      <c r="D190" s="75"/>
      <c r="E190" s="76"/>
      <c r="F190" s="77"/>
      <c r="G190" s="78"/>
      <c r="H190" s="79"/>
      <c r="I190" s="80"/>
    </row>
    <row r="191" spans="1:9" ht="33.75" customHeight="1" x14ac:dyDescent="0.2">
      <c r="A191" s="73"/>
      <c r="B191" s="73"/>
      <c r="C191" s="74"/>
      <c r="D191" s="75"/>
      <c r="E191" s="76"/>
      <c r="F191" s="77"/>
      <c r="G191" s="78"/>
      <c r="H191" s="79"/>
      <c r="I191" s="80"/>
    </row>
    <row r="192" spans="1:9" x14ac:dyDescent="0.2">
      <c r="F192" s="65"/>
    </row>
    <row r="193" spans="1:9" x14ac:dyDescent="0.2">
      <c r="B193" s="98"/>
      <c r="C193" s="98"/>
      <c r="F193" s="65"/>
    </row>
    <row r="194" spans="1:9" x14ac:dyDescent="0.2">
      <c r="A194" s="68" t="s">
        <v>159</v>
      </c>
      <c r="B194" s="52"/>
      <c r="C194" s="99" t="s">
        <v>162</v>
      </c>
      <c r="D194" s="99"/>
      <c r="E194" s="55"/>
      <c r="F194" s="66"/>
      <c r="G194" s="100" t="s">
        <v>160</v>
      </c>
      <c r="H194" s="100"/>
      <c r="I194" s="100"/>
    </row>
    <row r="195" spans="1:9" x14ac:dyDescent="0.2">
      <c r="A195" s="57" t="s">
        <v>157</v>
      </c>
      <c r="B195" s="53"/>
      <c r="C195" s="97" t="s">
        <v>156</v>
      </c>
      <c r="D195" s="97"/>
      <c r="E195" s="56"/>
      <c r="F195" s="67"/>
      <c r="G195" s="96" t="s">
        <v>103</v>
      </c>
      <c r="H195" s="96"/>
      <c r="I195" s="96"/>
    </row>
    <row r="196" spans="1:9" x14ac:dyDescent="0.2">
      <c r="A196" s="58" t="s">
        <v>158</v>
      </c>
      <c r="B196" s="53"/>
      <c r="C196" s="101" t="s">
        <v>163</v>
      </c>
      <c r="D196" s="101"/>
      <c r="E196" s="56"/>
      <c r="F196" s="67"/>
      <c r="G196" s="96" t="s">
        <v>161</v>
      </c>
      <c r="H196" s="96"/>
      <c r="I196" s="96"/>
    </row>
  </sheetData>
  <mergeCells count="52">
    <mergeCell ref="A8:I8"/>
    <mergeCell ref="A10:I10"/>
    <mergeCell ref="A11:I11"/>
    <mergeCell ref="G196:I196"/>
    <mergeCell ref="C195:D195"/>
    <mergeCell ref="G195:I195"/>
    <mergeCell ref="B193:C193"/>
    <mergeCell ref="C194:D194"/>
    <mergeCell ref="G194:I194"/>
    <mergeCell ref="C196:D196"/>
    <mergeCell ref="B19:B20"/>
    <mergeCell ref="A19:A20"/>
    <mergeCell ref="B40:B49"/>
    <mergeCell ref="A40:A49"/>
    <mergeCell ref="B64:B65"/>
    <mergeCell ref="A64:A65"/>
    <mergeCell ref="B69:B71"/>
    <mergeCell ref="A69:A71"/>
    <mergeCell ref="B73:B76"/>
    <mergeCell ref="A73:A76"/>
    <mergeCell ref="B94:B95"/>
    <mergeCell ref="A94:A95"/>
    <mergeCell ref="B97:B98"/>
    <mergeCell ref="A97:A98"/>
    <mergeCell ref="B81:B82"/>
    <mergeCell ref="A81:A82"/>
    <mergeCell ref="B88:B90"/>
    <mergeCell ref="A88:A90"/>
    <mergeCell ref="B99:B100"/>
    <mergeCell ref="A99:A100"/>
    <mergeCell ref="B101:B103"/>
    <mergeCell ref="A101:A103"/>
    <mergeCell ref="B110:B111"/>
    <mergeCell ref="A110:A111"/>
    <mergeCell ref="B112:B114"/>
    <mergeCell ref="A112:A114"/>
    <mergeCell ref="B117:B118"/>
    <mergeCell ref="A117:A118"/>
    <mergeCell ref="B120:B121"/>
    <mergeCell ref="A120:A121"/>
    <mergeCell ref="B150:B151"/>
    <mergeCell ref="A150:A151"/>
    <mergeCell ref="B152:B153"/>
    <mergeCell ref="A152:A153"/>
    <mergeCell ref="B155:B156"/>
    <mergeCell ref="A155:A156"/>
    <mergeCell ref="B160:B169"/>
    <mergeCell ref="A160:A169"/>
    <mergeCell ref="B170:B178"/>
    <mergeCell ref="A170:A178"/>
    <mergeCell ref="B179:B183"/>
    <mergeCell ref="A179:A183"/>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FEBRERO   2024</vt:lpstr>
      <vt:lpstr>'FEBRERO   2024'!Área_de_impresión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Juan Vladimir Veloz  Adame</cp:lastModifiedBy>
  <cp:lastPrinted>2024-02-07T15:59:42Z</cp:lastPrinted>
  <dcterms:created xsi:type="dcterms:W3CDTF">2021-07-01T20:21:12Z</dcterms:created>
  <dcterms:modified xsi:type="dcterms:W3CDTF">2024-03-20T20:09:09Z</dcterms:modified>
</cp:coreProperties>
</file>